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фин. обесп. прогр." sheetId="2" r:id="rId1"/>
    <sheet name="фин.обесп. тер. план." sheetId="3" r:id="rId2"/>
    <sheet name="фин. обесп. стимул." sheetId="4" r:id="rId3"/>
    <sheet name="фин. обесп. многодет." sheetId="5" r:id="rId4"/>
    <sheet name="фин. обесп. ветер., инв." sheetId="6" r:id="rId5"/>
    <sheet name="фин. обесп. бюдж. сферы" sheetId="7" r:id="rId6"/>
    <sheet name="фин.обесп. соц.ж." sheetId="8" r:id="rId7"/>
    <sheet name="фин.обесп. молод. сем" sheetId="9" r:id="rId8"/>
  </sheets>
  <calcPr calcId="144525"/>
</workbook>
</file>

<file path=xl/calcChain.xml><?xml version="1.0" encoding="utf-8"?>
<calcChain xmlns="http://schemas.openxmlformats.org/spreadsheetml/2006/main">
  <c r="H17" i="2" l="1"/>
  <c r="D17" i="2"/>
  <c r="E17" i="2"/>
  <c r="F17" i="2"/>
  <c r="C17" i="2"/>
  <c r="H15" i="2" l="1"/>
  <c r="H13" i="2" s="1"/>
  <c r="E13" i="2"/>
  <c r="C13" i="2"/>
  <c r="D13" i="2"/>
  <c r="D25" i="2"/>
  <c r="E25" i="2"/>
  <c r="F25" i="2"/>
  <c r="G25" i="2"/>
  <c r="H25" i="2"/>
  <c r="C25" i="2"/>
  <c r="H11" i="9"/>
  <c r="H10" i="9"/>
  <c r="H7" i="9" s="1"/>
  <c r="G7" i="9"/>
  <c r="D7" i="9"/>
  <c r="E7" i="9"/>
  <c r="F7" i="9"/>
  <c r="C7" i="9"/>
  <c r="D6" i="8"/>
  <c r="E6" i="8"/>
  <c r="F6" i="8"/>
  <c r="G6" i="8"/>
  <c r="C6" i="8"/>
  <c r="H10" i="8"/>
  <c r="H11" i="8"/>
  <c r="H9" i="8"/>
  <c r="H6" i="7"/>
  <c r="H10" i="7"/>
  <c r="H11" i="7"/>
  <c r="H9" i="7"/>
  <c r="G6" i="7"/>
  <c r="D6" i="7"/>
  <c r="E6" i="7"/>
  <c r="F6" i="7"/>
  <c r="C6" i="7"/>
  <c r="H7" i="6"/>
  <c r="D7" i="6"/>
  <c r="E7" i="6"/>
  <c r="F7" i="6"/>
  <c r="G7" i="6"/>
  <c r="C7" i="6"/>
  <c r="H11" i="5"/>
  <c r="H10" i="5"/>
  <c r="D7" i="5"/>
  <c r="E7" i="5"/>
  <c r="F7" i="5"/>
  <c r="G7" i="5"/>
  <c r="C7" i="5"/>
  <c r="H7" i="3"/>
  <c r="G7" i="3"/>
  <c r="H11" i="3"/>
  <c r="H10" i="3"/>
  <c r="D7" i="4"/>
  <c r="E7" i="4"/>
  <c r="F7" i="4"/>
  <c r="G7" i="4"/>
  <c r="H7" i="4"/>
  <c r="C7" i="4"/>
  <c r="D7" i="3"/>
  <c r="E7" i="3"/>
  <c r="F7" i="3"/>
  <c r="C7" i="3"/>
  <c r="D9" i="2"/>
  <c r="E9" i="2"/>
  <c r="F9" i="2"/>
  <c r="G9" i="2"/>
  <c r="C9" i="2"/>
  <c r="D29" i="2"/>
  <c r="E29" i="2"/>
  <c r="F29" i="2"/>
  <c r="G29" i="2"/>
  <c r="C29" i="2"/>
  <c r="H32" i="2"/>
  <c r="H31" i="2"/>
  <c r="D21" i="2"/>
  <c r="E21" i="2"/>
  <c r="F21" i="2"/>
  <c r="G21" i="2"/>
  <c r="C21" i="2"/>
  <c r="H24" i="2"/>
  <c r="H23" i="2"/>
  <c r="H19" i="2"/>
  <c r="H16" i="2"/>
  <c r="H12" i="2"/>
  <c r="H11" i="2"/>
  <c r="H6" i="8" l="1"/>
  <c r="E6" i="2"/>
  <c r="H7" i="5"/>
  <c r="D6" i="2"/>
  <c r="C6" i="2"/>
  <c r="H9" i="2"/>
  <c r="G6" i="2"/>
  <c r="H21" i="2"/>
  <c r="F6" i="2"/>
  <c r="H29" i="2"/>
  <c r="H6" i="2" l="1"/>
</calcChain>
</file>

<file path=xl/sharedStrings.xml><?xml version="1.0" encoding="utf-8"?>
<sst xmlns="http://schemas.openxmlformats.org/spreadsheetml/2006/main" count="137" uniqueCount="51">
  <si>
    <t>Всего</t>
  </si>
  <si>
    <t xml:space="preserve">4. Финансовое обеспечение муниципальной программы </t>
  </si>
  <si>
    <t>Наименование муниципальной программы, структурного элемента/ источник финансирования</t>
  </si>
  <si>
    <t>ГРБС/</t>
  </si>
  <si>
    <t>КБК</t>
  </si>
  <si>
    <t>Объем финансового обеспечения по годам реализации, тыс. рублей</t>
  </si>
  <si>
    <t>Муниципальная программа «Обеспечение доступным и комфортным жильем населения на территории ЗАТО г. Радужный Владимирской области»</t>
  </si>
  <si>
    <t>в том числе:</t>
  </si>
  <si>
    <t>Мероприятие, реализуемые в составе регионального проекта, не входящего в состав федерального проекта:</t>
  </si>
  <si>
    <t>«Разработка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проектирования»</t>
  </si>
  <si>
    <t>Федеральный бюджет</t>
  </si>
  <si>
    <t>Областной бюджет</t>
  </si>
  <si>
    <t xml:space="preserve">     Бюджет МО ЗАТО г. Радужный</t>
  </si>
  <si>
    <t>Мероприятие, реализуемое в составе регионального проекта, не входящего в состав федерального проекта «Обеспечение мер социальной поддержки многодетных семей»</t>
  </si>
  <si>
    <t>702-1003-0710270810-322</t>
  </si>
  <si>
    <t>702-1003-07102S0810-322</t>
  </si>
  <si>
    <t>Мероприятие, реализуемое в составе регионального проекта, не входящего в состав федерального проекта «Обеспечение жильем ветеранов, инвалидов и семей, имеющих детей инвалидов»</t>
  </si>
  <si>
    <t xml:space="preserve">      Федеральный бюджет</t>
  </si>
  <si>
    <t xml:space="preserve">      Областной бюджет</t>
  </si>
  <si>
    <t>702-1003-0710351340-300</t>
  </si>
  <si>
    <t xml:space="preserve">      Бюджет МО ЗАТО г. Радужный</t>
  </si>
  <si>
    <t>Мероприятие, реализуемое в составе регионального проекта, не входящего в состав федерального проекта «Улучшение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фонда»</t>
  </si>
  <si>
    <t>733-0501-0750170090-412</t>
  </si>
  <si>
    <t xml:space="preserve">Мероприятие, реализуемое в составе регионального проекта, не входящего в состав федерального проекта «Оказание поддержки нуждающимся в улучшении жилищных условий государственным гражданским служащим Владимирской области, работникам государственных учреждений, финансируемых из областного бюджета, муниципальным служащим и работникам учреждений бюджетной сферы, финансируемых из местных бюджетов» </t>
  </si>
  <si>
    <t>702-1003-0740171860-322</t>
  </si>
  <si>
    <t>Мероприятие, реализуемое в составе регионального проекта, не входящего в состав федерального проекта «Оказание мер социальной поддержки по улучшению жилищных условий молодых семей»</t>
  </si>
  <si>
    <t>702-1004-07106R4970-322</t>
  </si>
  <si>
    <t>4. Финансовое обеспечение мероприятий муниципальной программы, реализуемых в составе региональных и/или федеральных проектов</t>
  </si>
  <si>
    <t>Объем финансового обеспечения по годам реализации, тыс.руб.</t>
  </si>
  <si>
    <t xml:space="preserve">Направление 1 (подпрограмма): </t>
  </si>
  <si>
    <t>733-0412-0710170080-244</t>
  </si>
  <si>
    <t>733-0412-07101S0080-244</t>
  </si>
  <si>
    <t xml:space="preserve">Направление 2 (подпрограмма): </t>
  </si>
  <si>
    <r>
      <t xml:space="preserve">«Стимулирование развития жилищного строительства </t>
    </r>
    <r>
      <rPr>
        <sz val="11"/>
        <color rgb="FF000000"/>
        <rFont val="Times New Roman"/>
        <family val="1"/>
        <charset val="204"/>
      </rPr>
      <t>на территории»</t>
    </r>
  </si>
  <si>
    <t xml:space="preserve">Направление 3 (подпрограмма): </t>
  </si>
  <si>
    <t>«Обеспечение жильем многодетных семей на территории ЗАТО г. Радужный Владимирской области»</t>
  </si>
  <si>
    <t>Направление 4 (подпрограмма):</t>
  </si>
  <si>
    <t>702-1003-0710351350-322</t>
  </si>
  <si>
    <t>Направление 5 (подпрограмма):</t>
  </si>
  <si>
    <t>«Социальное жилье на территории ЗАТО г. Радужный Владимирской области»</t>
  </si>
  <si>
    <t>Направление 6 (подпрограмма):</t>
  </si>
  <si>
    <t>«Обеспечение жильем молодых семей на территории ЗАТО г. Радужный Владимирской области»</t>
  </si>
  <si>
    <t>702-1004-07106L4970-322</t>
  </si>
  <si>
    <t xml:space="preserve">4. Финансовое обеспечение мероприятий муниципальной программы, реализуемых в составе региональных и/или федеральных проектов
</t>
  </si>
  <si>
    <t>Бюджет МО ЗАТО г. Радужный</t>
  </si>
  <si>
    <t>«Обеспечение территории ЗАТО г.Радужный Владимирской области документацией для осуществления градостроительной деятельности»</t>
  </si>
  <si>
    <t xml:space="preserve">"Создание условий для обеспечения доступным и комфортным жильем отдельных категорий граждан на территории ЗАТО г. Радужный Владимирской области, установленных законодательством" ( «Обеспечение жильем ветеранов, инвалидов и семей, имеющих детей-инвалидов»)
</t>
  </si>
  <si>
    <t>"Создание условий для обеспечения доступным и комфортным жильем отдельных категорий граждан на территории ЗАТО г. Радужный Владимирской области, установленных законодательством"  («Оказание поддержки нуждающимся в улучшении жилищных условий государственным гражданским служащим Владимирской области, работникам государственных учреждений, финансируемых из областного бюджета, муниципальным служащим и работникам учреждений бюджетной сферы, финансируемых из местных бюджетов»)</t>
  </si>
  <si>
    <t>Объем финансового обеспечения по годам реализации,                                                           тыс. рублей</t>
  </si>
  <si>
    <t>Объем финансового обеспечения по годам реализации,                             тыс. рублей</t>
  </si>
  <si>
    <t xml:space="preserve"> Бюджет МО ЗАТО г. Радужный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</si>
</sst>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"/>
    <numFmt numFmtId="166" formatCode="#,##0.00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/>
    <xf numFmtId="0" fontId="1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16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/>
    <xf numFmtId="0" fontId="4" fillId="0" borderId="1" xfId="0" applyFont="1" applyBorder="1" applyAlignment="1">
      <alignment wrapText="1"/>
    </xf>
    <xf numFmtId="0" fontId="12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/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Q5" sqref="Q5"/>
    </sheetView>
  </sheetViews>
  <sheetFormatPr defaultRowHeight="15" x14ac:dyDescent="0.25"/>
  <cols>
    <col min="1" max="1" width="55.5703125" style="21" customWidth="1"/>
    <col min="2" max="2" width="28.7109375" customWidth="1"/>
    <col min="3" max="3" width="14.42578125" customWidth="1"/>
    <col min="4" max="4" width="16.7109375" customWidth="1"/>
    <col min="5" max="6" width="12.5703125" customWidth="1"/>
    <col min="8" max="8" width="14.140625" customWidth="1"/>
  </cols>
  <sheetData>
    <row r="1" spans="1:8" x14ac:dyDescent="0.25">
      <c r="A1" s="13"/>
      <c r="B1" s="2"/>
      <c r="C1" s="2"/>
      <c r="D1" s="2"/>
      <c r="E1" s="2"/>
      <c r="F1" s="2"/>
      <c r="G1" s="2"/>
      <c r="H1" s="2"/>
    </row>
    <row r="2" spans="1:8" ht="20.25" x14ac:dyDescent="0.3">
      <c r="A2" s="93" t="s">
        <v>1</v>
      </c>
      <c r="B2" s="93"/>
      <c r="C2" s="93"/>
      <c r="D2" s="93"/>
      <c r="E2" s="93"/>
      <c r="F2" s="93"/>
      <c r="G2" s="93"/>
      <c r="H2" s="93"/>
    </row>
    <row r="3" spans="1:8" ht="25.5" customHeight="1" x14ac:dyDescent="0.25">
      <c r="A3" s="76" t="s">
        <v>2</v>
      </c>
      <c r="B3" s="4" t="s">
        <v>3</v>
      </c>
      <c r="C3" s="77" t="s">
        <v>5</v>
      </c>
      <c r="D3" s="77"/>
      <c r="E3" s="77"/>
      <c r="F3" s="77"/>
      <c r="G3" s="77"/>
      <c r="H3" s="77"/>
    </row>
    <row r="4" spans="1:8" x14ac:dyDescent="0.25">
      <c r="A4" s="76"/>
      <c r="B4" s="4" t="s">
        <v>4</v>
      </c>
      <c r="C4" s="4">
        <v>2024</v>
      </c>
      <c r="D4" s="4">
        <v>2025</v>
      </c>
      <c r="E4" s="4">
        <v>2026</v>
      </c>
      <c r="F4" s="4">
        <v>2027</v>
      </c>
      <c r="G4" s="4">
        <v>2028</v>
      </c>
      <c r="H4" s="4" t="s">
        <v>0</v>
      </c>
    </row>
    <row r="5" spans="1:8" x14ac:dyDescent="0.25">
      <c r="A5" s="1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8" ht="48.75" customHeight="1" x14ac:dyDescent="0.25">
      <c r="A6" s="15" t="s">
        <v>6</v>
      </c>
      <c r="B6" s="32"/>
      <c r="C6" s="66">
        <f t="shared" ref="C6:H6" si="0">C9+C13+C17+C21+C29</f>
        <v>20883.77</v>
      </c>
      <c r="D6" s="67">
        <f t="shared" si="0"/>
        <v>27544.208999999995</v>
      </c>
      <c r="E6" s="67">
        <f t="shared" si="0"/>
        <v>5802.9049999999997</v>
      </c>
      <c r="F6" s="66">
        <f t="shared" si="0"/>
        <v>12322.7</v>
      </c>
      <c r="G6" s="66">
        <f t="shared" si="0"/>
        <v>0</v>
      </c>
      <c r="H6" s="67">
        <f t="shared" si="0"/>
        <v>66553.584000000003</v>
      </c>
    </row>
    <row r="7" spans="1:8" x14ac:dyDescent="0.25">
      <c r="A7" s="16" t="s">
        <v>7</v>
      </c>
      <c r="B7" s="23"/>
      <c r="C7" s="23"/>
      <c r="D7" s="23"/>
      <c r="E7" s="23"/>
      <c r="F7" s="23"/>
      <c r="G7" s="24"/>
      <c r="H7" s="23"/>
    </row>
    <row r="8" spans="1:8" ht="34.5" customHeight="1" x14ac:dyDescent="0.25">
      <c r="A8" s="17" t="s">
        <v>8</v>
      </c>
      <c r="B8" s="35"/>
      <c r="C8" s="22"/>
      <c r="D8" s="22"/>
      <c r="E8" s="22"/>
      <c r="F8" s="22"/>
      <c r="G8" s="33"/>
      <c r="H8" s="22"/>
    </row>
    <row r="9" spans="1:8" ht="78" customHeight="1" x14ac:dyDescent="0.25">
      <c r="A9" s="15" t="s">
        <v>9</v>
      </c>
      <c r="B9" s="34"/>
      <c r="C9" s="34">
        <f>C10+C11+C12</f>
        <v>0</v>
      </c>
      <c r="D9" s="34">
        <f t="shared" ref="D9:H9" si="1">D10+D11+D12</f>
        <v>1500</v>
      </c>
      <c r="E9" s="34">
        <f t="shared" si="1"/>
        <v>0</v>
      </c>
      <c r="F9" s="34">
        <f t="shared" si="1"/>
        <v>0</v>
      </c>
      <c r="G9" s="34">
        <f t="shared" si="1"/>
        <v>0</v>
      </c>
      <c r="H9" s="34">
        <f t="shared" si="1"/>
        <v>1500</v>
      </c>
    </row>
    <row r="10" spans="1:8" x14ac:dyDescent="0.25">
      <c r="A10" s="18" t="s">
        <v>10</v>
      </c>
      <c r="B10" s="6"/>
      <c r="C10" s="4">
        <v>0</v>
      </c>
      <c r="D10" s="4">
        <v>0</v>
      </c>
      <c r="E10" s="4">
        <v>0</v>
      </c>
      <c r="F10" s="4">
        <v>0</v>
      </c>
      <c r="G10" s="24">
        <v>0</v>
      </c>
      <c r="H10" s="4"/>
    </row>
    <row r="11" spans="1:8" x14ac:dyDescent="0.25">
      <c r="A11" s="18" t="s">
        <v>11</v>
      </c>
      <c r="B11" s="4" t="s">
        <v>30</v>
      </c>
      <c r="C11" s="4">
        <v>0</v>
      </c>
      <c r="D11" s="4">
        <v>1300</v>
      </c>
      <c r="E11" s="4">
        <v>0</v>
      </c>
      <c r="F11" s="4">
        <v>0</v>
      </c>
      <c r="G11" s="4">
        <v>0</v>
      </c>
      <c r="H11" s="6">
        <f t="shared" ref="H11:H12" si="2">C11+D11+E11+F11+G11</f>
        <v>1300</v>
      </c>
    </row>
    <row r="12" spans="1:8" x14ac:dyDescent="0.25">
      <c r="A12" s="16" t="s">
        <v>12</v>
      </c>
      <c r="B12" s="4" t="s">
        <v>31</v>
      </c>
      <c r="C12" s="4">
        <v>0</v>
      </c>
      <c r="D12" s="4">
        <v>200</v>
      </c>
      <c r="E12" s="4">
        <v>0</v>
      </c>
      <c r="F12" s="4">
        <v>0</v>
      </c>
      <c r="G12" s="4">
        <v>0</v>
      </c>
      <c r="H12" s="6">
        <f t="shared" si="2"/>
        <v>200</v>
      </c>
    </row>
    <row r="13" spans="1:8" ht="60" x14ac:dyDescent="0.25">
      <c r="A13" s="17" t="s">
        <v>13</v>
      </c>
      <c r="B13" s="75"/>
      <c r="C13" s="26">
        <f>C15+C16</f>
        <v>7160.6049999999996</v>
      </c>
      <c r="D13" s="26">
        <f>D15+D16</f>
        <v>3165.22</v>
      </c>
      <c r="E13" s="26">
        <f>E15+E16</f>
        <v>3165.221</v>
      </c>
      <c r="F13" s="26">
        <v>0</v>
      </c>
      <c r="G13" s="26"/>
      <c r="H13" s="26">
        <f>H15+H16</f>
        <v>13491.046</v>
      </c>
    </row>
    <row r="14" spans="1:8" ht="15.75" x14ac:dyDescent="0.25">
      <c r="A14" s="18" t="s">
        <v>10</v>
      </c>
      <c r="B14" s="6"/>
      <c r="C14" s="9">
        <v>0</v>
      </c>
      <c r="D14" s="9">
        <v>0</v>
      </c>
      <c r="E14" s="60">
        <v>0</v>
      </c>
      <c r="F14" s="4">
        <v>0</v>
      </c>
      <c r="G14" s="4"/>
      <c r="H14" s="4">
        <v>0</v>
      </c>
    </row>
    <row r="15" spans="1:8" ht="15.75" x14ac:dyDescent="0.25">
      <c r="A15" s="18" t="s">
        <v>11</v>
      </c>
      <c r="B15" s="4" t="s">
        <v>14</v>
      </c>
      <c r="C15" s="10">
        <v>6229.7259999999997</v>
      </c>
      <c r="D15" s="4">
        <v>3006.9589999999998</v>
      </c>
      <c r="E15" s="60">
        <v>3006.96</v>
      </c>
      <c r="F15" s="4">
        <v>0</v>
      </c>
      <c r="G15" s="4"/>
      <c r="H15" s="68">
        <f>C15+D15+E15+F15+G15</f>
        <v>12243.645</v>
      </c>
    </row>
    <row r="16" spans="1:8" ht="15.75" x14ac:dyDescent="0.25">
      <c r="A16" s="16" t="s">
        <v>12</v>
      </c>
      <c r="B16" s="4" t="s">
        <v>15</v>
      </c>
      <c r="C16" s="9">
        <v>930.87900000000002</v>
      </c>
      <c r="D16" s="9">
        <v>158.261</v>
      </c>
      <c r="E16" s="60">
        <v>158.261</v>
      </c>
      <c r="F16" s="9">
        <v>0</v>
      </c>
      <c r="G16" s="9"/>
      <c r="H16" s="8">
        <f>C16+D16+E16+F16+G16</f>
        <v>1247.4010000000001</v>
      </c>
    </row>
    <row r="17" spans="1:8" ht="56.25" customHeight="1" x14ac:dyDescent="0.25">
      <c r="A17" s="15" t="s">
        <v>16</v>
      </c>
      <c r="B17" s="27"/>
      <c r="C17" s="27">
        <f>C18+C19+C20</f>
        <v>0</v>
      </c>
      <c r="D17" s="27">
        <f t="shared" ref="D17:F17" si="3">D18+D19+D20</f>
        <v>0</v>
      </c>
      <c r="E17" s="27">
        <f t="shared" si="3"/>
        <v>0</v>
      </c>
      <c r="F17" s="27">
        <f t="shared" si="3"/>
        <v>2465.5</v>
      </c>
      <c r="G17" s="27"/>
      <c r="H17" s="25">
        <f>H19+H20+H18</f>
        <v>2465.5</v>
      </c>
    </row>
    <row r="18" spans="1:8" x14ac:dyDescent="0.25">
      <c r="A18" s="16" t="s">
        <v>17</v>
      </c>
      <c r="B18" s="4"/>
      <c r="C18" s="4"/>
      <c r="D18" s="4"/>
      <c r="E18" s="4"/>
      <c r="F18" s="4"/>
      <c r="G18" s="4"/>
      <c r="H18" s="4"/>
    </row>
    <row r="19" spans="1:8" x14ac:dyDescent="0.25">
      <c r="A19" s="16" t="s">
        <v>18</v>
      </c>
      <c r="B19" s="4" t="s">
        <v>19</v>
      </c>
      <c r="C19" s="4">
        <v>0</v>
      </c>
      <c r="D19" s="4">
        <v>0</v>
      </c>
      <c r="E19" s="4">
        <v>0</v>
      </c>
      <c r="F19" s="8">
        <v>2465.5</v>
      </c>
      <c r="G19" s="8"/>
      <c r="H19" s="8">
        <f>C19+D19+E19+F19+G19</f>
        <v>2465.5</v>
      </c>
    </row>
    <row r="20" spans="1:8" x14ac:dyDescent="0.25">
      <c r="A20" s="16" t="s">
        <v>20</v>
      </c>
      <c r="B20" s="4"/>
      <c r="C20" s="4"/>
      <c r="D20" s="4"/>
      <c r="E20" s="4"/>
      <c r="F20" s="4"/>
      <c r="G20" s="4"/>
      <c r="H20" s="4"/>
    </row>
    <row r="21" spans="1:8" ht="118.5" customHeight="1" x14ac:dyDescent="0.25">
      <c r="A21" s="15" t="s">
        <v>21</v>
      </c>
      <c r="B21" s="25"/>
      <c r="C21" s="65">
        <f>C23+C24</f>
        <v>12188.75</v>
      </c>
      <c r="D21" s="65">
        <f t="shared" ref="D21:G21" si="4">D23+D24</f>
        <v>20077.3</v>
      </c>
      <c r="E21" s="65">
        <f t="shared" si="4"/>
        <v>0</v>
      </c>
      <c r="F21" s="65">
        <f t="shared" si="4"/>
        <v>9857.2000000000007</v>
      </c>
      <c r="G21" s="65">
        <f t="shared" si="4"/>
        <v>0</v>
      </c>
      <c r="H21" s="25">
        <f>H23+H24</f>
        <v>42123.25</v>
      </c>
    </row>
    <row r="22" spans="1:8" x14ac:dyDescent="0.25">
      <c r="A22" s="18" t="s">
        <v>10</v>
      </c>
      <c r="B22" s="4"/>
      <c r="C22" s="4"/>
      <c r="D22" s="11"/>
      <c r="E22" s="4"/>
      <c r="F22" s="4"/>
      <c r="G22" s="4"/>
      <c r="H22" s="4"/>
    </row>
    <row r="23" spans="1:8" x14ac:dyDescent="0.25">
      <c r="A23" s="18" t="s">
        <v>11</v>
      </c>
      <c r="B23" s="4" t="s">
        <v>22</v>
      </c>
      <c r="C23" s="4">
        <v>10604.21</v>
      </c>
      <c r="D23" s="4">
        <v>19042</v>
      </c>
      <c r="E23" s="4">
        <v>0</v>
      </c>
      <c r="F23" s="4">
        <v>9364.2000000000007</v>
      </c>
      <c r="G23" s="4">
        <v>0</v>
      </c>
      <c r="H23" s="4">
        <f>C23+D23+E23+F23+G23</f>
        <v>39010.410000000003</v>
      </c>
    </row>
    <row r="24" spans="1:8" x14ac:dyDescent="0.25">
      <c r="A24" s="16" t="s">
        <v>12</v>
      </c>
      <c r="B24" s="4" t="s">
        <v>22</v>
      </c>
      <c r="C24" s="4">
        <v>1584.54</v>
      </c>
      <c r="D24" s="4">
        <v>1035.3</v>
      </c>
      <c r="E24" s="4">
        <v>0</v>
      </c>
      <c r="F24" s="4">
        <v>493</v>
      </c>
      <c r="G24" s="4">
        <v>0</v>
      </c>
      <c r="H24" s="4">
        <f>C24+D24+E24+F24+G24</f>
        <v>3112.84</v>
      </c>
    </row>
    <row r="25" spans="1:8" ht="135.75" customHeight="1" x14ac:dyDescent="0.25">
      <c r="A25" s="15" t="s">
        <v>23</v>
      </c>
      <c r="B25" s="64"/>
      <c r="C25" s="25">
        <f>C26+C27+C28</f>
        <v>0</v>
      </c>
      <c r="D25" s="25">
        <f t="shared" ref="D25:H25" si="5">D26+D27+D28</f>
        <v>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</row>
    <row r="26" spans="1:8" x14ac:dyDescent="0.25">
      <c r="A26" s="18" t="s">
        <v>10</v>
      </c>
      <c r="B26" s="11"/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</row>
    <row r="27" spans="1:8" x14ac:dyDescent="0.25">
      <c r="A27" s="18" t="s">
        <v>11</v>
      </c>
      <c r="B27" s="4" t="s">
        <v>24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x14ac:dyDescent="0.25">
      <c r="A28" s="16" t="s">
        <v>12</v>
      </c>
      <c r="B28" s="11"/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</row>
    <row r="29" spans="1:8" ht="60.75" customHeight="1" x14ac:dyDescent="0.25">
      <c r="A29" s="15" t="s">
        <v>25</v>
      </c>
      <c r="B29" s="61"/>
      <c r="C29" s="70">
        <f>C31+C32</f>
        <v>1534.415</v>
      </c>
      <c r="D29" s="62">
        <f t="shared" ref="D29:G29" si="6">D31+D32</f>
        <v>2801.6890000000003</v>
      </c>
      <c r="E29" s="69">
        <f t="shared" si="6"/>
        <v>2637.6839999999997</v>
      </c>
      <c r="F29" s="62">
        <f t="shared" si="6"/>
        <v>0</v>
      </c>
      <c r="G29" s="62">
        <f t="shared" si="6"/>
        <v>0</v>
      </c>
      <c r="H29" s="63">
        <f>H31+H32</f>
        <v>6973.7879999999996</v>
      </c>
    </row>
    <row r="30" spans="1:8" x14ac:dyDescent="0.25">
      <c r="A30" s="18" t="s">
        <v>10</v>
      </c>
      <c r="B30" s="9"/>
      <c r="C30" s="9"/>
      <c r="D30" s="9"/>
      <c r="E30" s="9"/>
      <c r="F30" s="9"/>
      <c r="G30" s="9"/>
      <c r="H30" s="9"/>
    </row>
    <row r="31" spans="1:8" ht="15.75" customHeight="1" x14ac:dyDescent="0.25">
      <c r="A31" s="28" t="s">
        <v>11</v>
      </c>
      <c r="B31" s="72" t="s">
        <v>26</v>
      </c>
      <c r="C31" s="71">
        <v>1334.941</v>
      </c>
      <c r="D31" s="30">
        <v>2637.7407400000002</v>
      </c>
      <c r="E31" s="30">
        <v>2294.7849999999999</v>
      </c>
      <c r="F31" s="30">
        <v>0</v>
      </c>
      <c r="G31" s="9">
        <v>0</v>
      </c>
      <c r="H31" s="29">
        <f>C31+D31+E31+F31+G31</f>
        <v>6267.4667399999998</v>
      </c>
    </row>
    <row r="32" spans="1:8" x14ac:dyDescent="0.25">
      <c r="A32" s="16" t="s">
        <v>44</v>
      </c>
      <c r="B32" s="12" t="s">
        <v>42</v>
      </c>
      <c r="C32" s="9">
        <v>199.47399999999999</v>
      </c>
      <c r="D32" s="9">
        <v>163.94826</v>
      </c>
      <c r="E32" s="9">
        <v>342.899</v>
      </c>
      <c r="F32" s="9">
        <v>0</v>
      </c>
      <c r="G32" s="9">
        <v>0</v>
      </c>
      <c r="H32" s="31">
        <f>C32+D32+E32+F32+G32</f>
        <v>706.32125999999994</v>
      </c>
    </row>
    <row r="33" spans="1:2" ht="18.75" x14ac:dyDescent="0.25">
      <c r="A33" s="19"/>
      <c r="B33" s="74"/>
    </row>
    <row r="34" spans="1:2" ht="18.75" x14ac:dyDescent="0.25">
      <c r="A34" s="20"/>
    </row>
  </sheetData>
  <mergeCells count="3">
    <mergeCell ref="A2:H2"/>
    <mergeCell ref="A3:A4"/>
    <mergeCell ref="C3:H3"/>
  </mergeCells>
  <pageMargins left="0.7" right="0.7" top="0.75" bottom="0.75" header="0.3" footer="0.3"/>
  <pageSetup paperSize="9" scale="8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A2" sqref="A2:H2"/>
    </sheetView>
  </sheetViews>
  <sheetFormatPr defaultRowHeight="15" x14ac:dyDescent="0.25"/>
  <cols>
    <col min="1" max="1" width="34.7109375" customWidth="1"/>
    <col min="2" max="2" width="21.7109375" customWidth="1"/>
    <col min="8" max="8" width="18.28515625" customWidth="1"/>
  </cols>
  <sheetData>
    <row r="2" spans="1:8" ht="42" customHeight="1" x14ac:dyDescent="0.3">
      <c r="A2" s="94" t="s">
        <v>27</v>
      </c>
      <c r="B2" s="94"/>
      <c r="C2" s="94"/>
      <c r="D2" s="94"/>
      <c r="E2" s="94"/>
      <c r="F2" s="94"/>
      <c r="G2" s="94"/>
      <c r="H2" s="94"/>
    </row>
    <row r="3" spans="1:8" ht="63" customHeight="1" x14ac:dyDescent="0.25">
      <c r="A3" s="78" t="s">
        <v>2</v>
      </c>
      <c r="B3" s="9" t="s">
        <v>3</v>
      </c>
      <c r="C3" s="78" t="s">
        <v>28</v>
      </c>
      <c r="D3" s="78"/>
      <c r="E3" s="78"/>
      <c r="F3" s="78"/>
      <c r="G3" s="78"/>
      <c r="H3" s="78"/>
    </row>
    <row r="4" spans="1:8" x14ac:dyDescent="0.25">
      <c r="A4" s="78"/>
      <c r="B4" s="9" t="s">
        <v>4</v>
      </c>
      <c r="C4" s="9">
        <v>2024</v>
      </c>
      <c r="D4" s="9">
        <v>2025</v>
      </c>
      <c r="E4" s="9">
        <v>2026</v>
      </c>
      <c r="F4" s="9">
        <v>2027</v>
      </c>
      <c r="G4" s="9">
        <v>2028</v>
      </c>
      <c r="H4" s="9" t="s">
        <v>0</v>
      </c>
    </row>
    <row r="5" spans="1:8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</row>
    <row r="6" spans="1:8" ht="15.75" x14ac:dyDescent="0.25">
      <c r="A6" s="5" t="s">
        <v>29</v>
      </c>
      <c r="B6" s="6"/>
      <c r="C6" s="36"/>
      <c r="D6" s="36"/>
      <c r="E6" s="36"/>
      <c r="F6" s="36"/>
      <c r="G6" s="36"/>
      <c r="H6" s="36"/>
    </row>
    <row r="7" spans="1:8" ht="93" customHeight="1" x14ac:dyDescent="0.25">
      <c r="A7" s="36" t="s">
        <v>45</v>
      </c>
      <c r="B7" s="6"/>
      <c r="C7" s="39">
        <f>C9+C10+C11</f>
        <v>0</v>
      </c>
      <c r="D7" s="39">
        <f t="shared" ref="D7:G7" si="0">D9+D10+D11</f>
        <v>1500</v>
      </c>
      <c r="E7" s="39">
        <f t="shared" si="0"/>
        <v>0</v>
      </c>
      <c r="F7" s="39">
        <f t="shared" si="0"/>
        <v>0</v>
      </c>
      <c r="G7" s="39">
        <f t="shared" si="0"/>
        <v>0</v>
      </c>
      <c r="H7" s="39">
        <f>H9+H10+H11</f>
        <v>1500</v>
      </c>
    </row>
    <row r="8" spans="1:8" ht="15.75" x14ac:dyDescent="0.25">
      <c r="A8" s="37" t="s">
        <v>7</v>
      </c>
      <c r="B8" s="6"/>
      <c r="C8" s="36"/>
      <c r="D8" s="36"/>
      <c r="E8" s="36"/>
      <c r="F8" s="36"/>
      <c r="G8" s="36"/>
      <c r="H8" s="39"/>
    </row>
    <row r="9" spans="1:8" ht="15.75" x14ac:dyDescent="0.25">
      <c r="A9" s="36" t="s">
        <v>10</v>
      </c>
      <c r="B9" s="6"/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</row>
    <row r="10" spans="1:8" ht="15.75" x14ac:dyDescent="0.25">
      <c r="A10" s="36" t="s">
        <v>11</v>
      </c>
      <c r="B10" s="40" t="s">
        <v>30</v>
      </c>
      <c r="C10" s="39">
        <v>0</v>
      </c>
      <c r="D10" s="39">
        <v>1300</v>
      </c>
      <c r="E10" s="39">
        <v>0</v>
      </c>
      <c r="F10" s="39">
        <v>0</v>
      </c>
      <c r="G10" s="39">
        <v>0</v>
      </c>
      <c r="H10" s="39">
        <f>C10+D10+E10+F10+G10</f>
        <v>1300</v>
      </c>
    </row>
    <row r="11" spans="1:8" ht="15.75" x14ac:dyDescent="0.25">
      <c r="A11" s="6" t="s">
        <v>44</v>
      </c>
      <c r="B11" s="40" t="s">
        <v>31</v>
      </c>
      <c r="C11" s="39">
        <v>0</v>
      </c>
      <c r="D11" s="39">
        <v>200</v>
      </c>
      <c r="E11" s="39">
        <v>0</v>
      </c>
      <c r="F11" s="39">
        <v>0</v>
      </c>
      <c r="G11" s="39">
        <v>0</v>
      </c>
      <c r="H11" s="39">
        <f>C11+D11+E11+F11+G11</f>
        <v>200</v>
      </c>
    </row>
  </sheetData>
  <mergeCells count="3">
    <mergeCell ref="A2:H2"/>
    <mergeCell ref="A3:A4"/>
    <mergeCell ref="C3:H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A2" sqref="A2:H2"/>
    </sheetView>
  </sheetViews>
  <sheetFormatPr defaultRowHeight="15" x14ac:dyDescent="0.25"/>
  <cols>
    <col min="1" max="1" width="31.5703125" customWidth="1"/>
    <col min="2" max="2" width="20.140625" customWidth="1"/>
  </cols>
  <sheetData>
    <row r="2" spans="1:8" ht="50.25" customHeight="1" x14ac:dyDescent="0.25">
      <c r="A2" s="95" t="s">
        <v>27</v>
      </c>
      <c r="B2" s="95"/>
      <c r="C2" s="95"/>
      <c r="D2" s="95"/>
      <c r="E2" s="95"/>
      <c r="F2" s="95"/>
      <c r="G2" s="95"/>
      <c r="H2" s="95"/>
    </row>
    <row r="3" spans="1:8" ht="66.75" customHeight="1" x14ac:dyDescent="0.25">
      <c r="A3" s="77" t="s">
        <v>2</v>
      </c>
      <c r="B3" s="4" t="s">
        <v>3</v>
      </c>
      <c r="C3" s="77" t="s">
        <v>5</v>
      </c>
      <c r="D3" s="77"/>
      <c r="E3" s="77"/>
      <c r="F3" s="77"/>
      <c r="G3" s="77"/>
      <c r="H3" s="77"/>
    </row>
    <row r="4" spans="1:8" x14ac:dyDescent="0.25">
      <c r="A4" s="77"/>
      <c r="B4" s="4" t="s">
        <v>4</v>
      </c>
      <c r="C4" s="4">
        <v>2024</v>
      </c>
      <c r="D4" s="4">
        <v>2025</v>
      </c>
      <c r="E4" s="4">
        <v>2026</v>
      </c>
      <c r="F4" s="4">
        <v>2027</v>
      </c>
      <c r="G4" s="4">
        <v>2028</v>
      </c>
      <c r="H4" s="4" t="s">
        <v>0</v>
      </c>
    </row>
    <row r="5" spans="1:8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8" ht="28.5" x14ac:dyDescent="0.25">
      <c r="A6" s="5" t="s">
        <v>32</v>
      </c>
      <c r="B6" s="6"/>
      <c r="C6" s="36"/>
      <c r="D6" s="36"/>
      <c r="E6" s="36"/>
      <c r="F6" s="36"/>
      <c r="G6" s="36"/>
      <c r="H6" s="36"/>
    </row>
    <row r="7" spans="1:8" ht="45" x14ac:dyDescent="0.25">
      <c r="A7" s="6" t="s">
        <v>33</v>
      </c>
      <c r="B7" s="6"/>
      <c r="C7" s="47">
        <f>C9+C10+C11</f>
        <v>0</v>
      </c>
      <c r="D7" s="47">
        <f t="shared" ref="D7:H7" si="0">D9+D10+D11</f>
        <v>0</v>
      </c>
      <c r="E7" s="47">
        <f t="shared" si="0"/>
        <v>0</v>
      </c>
      <c r="F7" s="47">
        <f t="shared" si="0"/>
        <v>0</v>
      </c>
      <c r="G7" s="47">
        <f t="shared" si="0"/>
        <v>0</v>
      </c>
      <c r="H7" s="47">
        <f t="shared" si="0"/>
        <v>0</v>
      </c>
    </row>
    <row r="8" spans="1:8" ht="15.75" x14ac:dyDescent="0.25">
      <c r="A8" s="37" t="s">
        <v>7</v>
      </c>
      <c r="B8" s="6"/>
      <c r="C8" s="36"/>
      <c r="D8" s="36"/>
      <c r="E8" s="36"/>
      <c r="F8" s="36"/>
      <c r="G8" s="36">
        <v>0</v>
      </c>
      <c r="H8" s="36"/>
    </row>
    <row r="9" spans="1:8" ht="15.75" x14ac:dyDescent="0.25">
      <c r="A9" s="36" t="s">
        <v>10</v>
      </c>
      <c r="B9" s="6"/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</row>
    <row r="10" spans="1:8" ht="15.75" x14ac:dyDescent="0.25">
      <c r="A10" s="36" t="s">
        <v>11</v>
      </c>
      <c r="B10" s="9"/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</row>
    <row r="11" spans="1:8" ht="15.75" x14ac:dyDescent="0.25">
      <c r="A11" s="6" t="s">
        <v>44</v>
      </c>
      <c r="B11" s="9"/>
      <c r="C11" s="36">
        <v>0</v>
      </c>
      <c r="D11" s="36">
        <v>0</v>
      </c>
      <c r="E11" s="36">
        <v>0</v>
      </c>
      <c r="F11" s="36">
        <v>0</v>
      </c>
      <c r="G11" s="36"/>
      <c r="H11" s="36">
        <v>0</v>
      </c>
    </row>
  </sheetData>
  <mergeCells count="3">
    <mergeCell ref="A2:H2"/>
    <mergeCell ref="A3:A4"/>
    <mergeCell ref="C3:H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A2" sqref="A2:H2"/>
    </sheetView>
  </sheetViews>
  <sheetFormatPr defaultRowHeight="15" x14ac:dyDescent="0.25"/>
  <cols>
    <col min="1" max="1" width="35.28515625" style="21" customWidth="1"/>
    <col min="2" max="2" width="25" customWidth="1"/>
    <col min="3" max="3" width="10.85546875" customWidth="1"/>
    <col min="4" max="4" width="12.5703125" customWidth="1"/>
    <col min="5" max="5" width="10.140625" bestFit="1" customWidth="1"/>
    <col min="8" max="8" width="13.28515625" customWidth="1"/>
  </cols>
  <sheetData>
    <row r="2" spans="1:8" ht="39" customHeight="1" x14ac:dyDescent="0.25">
      <c r="A2" s="79" t="s">
        <v>27</v>
      </c>
      <c r="B2" s="79"/>
      <c r="C2" s="79"/>
      <c r="D2" s="79"/>
      <c r="E2" s="79"/>
      <c r="F2" s="79"/>
      <c r="G2" s="79"/>
      <c r="H2" s="79"/>
    </row>
    <row r="3" spans="1:8" ht="82.5" customHeight="1" x14ac:dyDescent="0.25">
      <c r="A3" s="76" t="s">
        <v>2</v>
      </c>
      <c r="B3" s="4" t="s">
        <v>3</v>
      </c>
      <c r="C3" s="80" t="s">
        <v>5</v>
      </c>
      <c r="D3" s="80"/>
      <c r="E3" s="80"/>
      <c r="F3" s="80"/>
      <c r="G3" s="80"/>
      <c r="H3" s="80"/>
    </row>
    <row r="4" spans="1:8" x14ac:dyDescent="0.25">
      <c r="A4" s="76"/>
      <c r="B4" s="4" t="s">
        <v>4</v>
      </c>
      <c r="C4" s="4">
        <v>2024</v>
      </c>
      <c r="D4" s="4">
        <v>2025</v>
      </c>
      <c r="E4" s="4">
        <v>2026</v>
      </c>
      <c r="F4" s="4">
        <v>2027</v>
      </c>
      <c r="G4" s="4">
        <v>2028</v>
      </c>
      <c r="H4" s="4" t="s">
        <v>0</v>
      </c>
    </row>
    <row r="5" spans="1:8" x14ac:dyDescent="0.25">
      <c r="A5" s="1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8" ht="30.75" customHeight="1" x14ac:dyDescent="0.25">
      <c r="A6" s="15" t="s">
        <v>34</v>
      </c>
      <c r="B6" s="6"/>
      <c r="C6" s="7"/>
      <c r="D6" s="41"/>
      <c r="E6" s="41"/>
      <c r="F6" s="7"/>
      <c r="G6" s="8"/>
      <c r="H6" s="7"/>
    </row>
    <row r="7" spans="1:8" ht="90.75" customHeight="1" x14ac:dyDescent="0.25">
      <c r="A7" s="42" t="s">
        <v>35</v>
      </c>
      <c r="B7" s="6"/>
      <c r="C7" s="58">
        <f>C9+C10+C11</f>
        <v>7160.6049999999996</v>
      </c>
      <c r="D7" s="58">
        <f t="shared" ref="D7:G7" si="0">D9+D10+D11</f>
        <v>3165.22</v>
      </c>
      <c r="E7" s="58">
        <f t="shared" si="0"/>
        <v>3165.221</v>
      </c>
      <c r="F7" s="58">
        <f t="shared" si="0"/>
        <v>0</v>
      </c>
      <c r="G7" s="58">
        <f t="shared" si="0"/>
        <v>0</v>
      </c>
      <c r="H7" s="58">
        <f>H9+H10+H11</f>
        <v>13491.046</v>
      </c>
    </row>
    <row r="8" spans="1:8" ht="15.75" x14ac:dyDescent="0.25">
      <c r="A8" s="43" t="s">
        <v>7</v>
      </c>
      <c r="B8" s="6"/>
      <c r="C8" s="59"/>
      <c r="D8" s="59"/>
      <c r="E8" s="59"/>
      <c r="F8" s="59"/>
      <c r="G8" s="60"/>
      <c r="H8" s="59"/>
    </row>
    <row r="9" spans="1:8" ht="15.75" x14ac:dyDescent="0.25">
      <c r="A9" s="44" t="s">
        <v>10</v>
      </c>
      <c r="B9" s="6"/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</row>
    <row r="10" spans="1:8" ht="15.75" x14ac:dyDescent="0.25">
      <c r="A10" s="44" t="s">
        <v>11</v>
      </c>
      <c r="B10" s="4" t="s">
        <v>14</v>
      </c>
      <c r="C10" s="60">
        <v>6229.7259999999997</v>
      </c>
      <c r="D10" s="60">
        <v>3006.9589999999998</v>
      </c>
      <c r="E10" s="60">
        <v>3006.96</v>
      </c>
      <c r="F10" s="60">
        <v>0</v>
      </c>
      <c r="G10" s="60">
        <v>0</v>
      </c>
      <c r="H10" s="60">
        <f>C10+D10+E10+F10+G10</f>
        <v>12243.645</v>
      </c>
    </row>
    <row r="11" spans="1:8" ht="15.75" x14ac:dyDescent="0.25">
      <c r="A11" s="16" t="s">
        <v>50</v>
      </c>
      <c r="B11" s="4" t="s">
        <v>15</v>
      </c>
      <c r="C11" s="60">
        <v>930.87900000000002</v>
      </c>
      <c r="D11" s="60">
        <v>158.261</v>
      </c>
      <c r="E11" s="60">
        <v>158.261</v>
      </c>
      <c r="F11" s="60">
        <v>0</v>
      </c>
      <c r="G11" s="60">
        <v>0</v>
      </c>
      <c r="H11" s="60">
        <f>C11+D11+E11+F11+G11</f>
        <v>1247.4010000000001</v>
      </c>
    </row>
  </sheetData>
  <mergeCells count="3">
    <mergeCell ref="A2:H2"/>
    <mergeCell ref="A3:A4"/>
    <mergeCell ref="C3:H3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tabSelected="1" workbookViewId="0">
      <selection activeCell="A2" sqref="A2:H2"/>
    </sheetView>
  </sheetViews>
  <sheetFormatPr defaultRowHeight="15" x14ac:dyDescent="0.25"/>
  <cols>
    <col min="1" max="1" width="48.28515625" style="21" customWidth="1"/>
    <col min="2" max="2" width="24" customWidth="1"/>
  </cols>
  <sheetData>
    <row r="2" spans="1:9" ht="46.5" customHeight="1" x14ac:dyDescent="0.25">
      <c r="A2" s="96" t="s">
        <v>43</v>
      </c>
      <c r="B2" s="96"/>
      <c r="C2" s="96"/>
      <c r="D2" s="96"/>
      <c r="E2" s="96"/>
      <c r="F2" s="96"/>
      <c r="G2" s="96"/>
      <c r="H2" s="96"/>
    </row>
    <row r="3" spans="1:9" ht="66.75" customHeight="1" x14ac:dyDescent="0.25">
      <c r="A3" s="76" t="s">
        <v>2</v>
      </c>
      <c r="B3" s="4" t="s">
        <v>3</v>
      </c>
      <c r="C3" s="81" t="s">
        <v>5</v>
      </c>
      <c r="D3" s="82"/>
      <c r="E3" s="82"/>
      <c r="F3" s="82"/>
      <c r="G3" s="82"/>
      <c r="H3" s="83"/>
      <c r="I3" s="1"/>
    </row>
    <row r="4" spans="1:9" ht="27" customHeight="1" x14ac:dyDescent="0.25">
      <c r="A4" s="76"/>
      <c r="B4" s="4" t="s">
        <v>4</v>
      </c>
      <c r="C4" s="4">
        <v>2024</v>
      </c>
      <c r="D4" s="4">
        <v>2025</v>
      </c>
      <c r="E4" s="4">
        <v>2026</v>
      </c>
      <c r="F4" s="4">
        <v>2027</v>
      </c>
      <c r="G4" s="4">
        <v>2028</v>
      </c>
      <c r="H4" s="6" t="s">
        <v>0</v>
      </c>
      <c r="I4" s="1"/>
    </row>
    <row r="5" spans="1:9" x14ac:dyDescent="0.25">
      <c r="A5" s="1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6">
        <v>7</v>
      </c>
      <c r="H5" s="6">
        <v>8</v>
      </c>
      <c r="I5" s="1"/>
    </row>
    <row r="6" spans="1:9" ht="15.75" x14ac:dyDescent="0.25">
      <c r="A6" s="45" t="s">
        <v>36</v>
      </c>
      <c r="B6" s="6"/>
      <c r="C6" s="41"/>
      <c r="D6" s="41"/>
      <c r="E6" s="41"/>
      <c r="F6" s="41"/>
      <c r="G6" s="41"/>
      <c r="H6" s="41"/>
      <c r="I6" s="3"/>
    </row>
    <row r="7" spans="1:9" ht="112.5" customHeight="1" x14ac:dyDescent="0.25">
      <c r="A7" s="42" t="s">
        <v>46</v>
      </c>
      <c r="B7" s="6"/>
      <c r="C7" s="73">
        <f>C9+C10+D11</f>
        <v>0</v>
      </c>
      <c r="D7" s="73">
        <f t="shared" ref="D7:G7" si="0">D9+D10+E11</f>
        <v>0</v>
      </c>
      <c r="E7" s="73">
        <f t="shared" si="0"/>
        <v>0</v>
      </c>
      <c r="F7" s="73">
        <f t="shared" si="0"/>
        <v>2465.5</v>
      </c>
      <c r="G7" s="73">
        <f t="shared" si="0"/>
        <v>0</v>
      </c>
      <c r="H7" s="73">
        <f>C7+D7+E7+F7</f>
        <v>2465.5</v>
      </c>
      <c r="I7" s="3"/>
    </row>
    <row r="8" spans="1:9" ht="15.75" x14ac:dyDescent="0.25">
      <c r="A8" s="46" t="s">
        <v>7</v>
      </c>
      <c r="B8" s="6"/>
      <c r="C8" s="39"/>
      <c r="D8" s="39"/>
      <c r="E8" s="39"/>
      <c r="F8" s="39"/>
      <c r="G8" s="39"/>
      <c r="H8" s="39"/>
      <c r="I8" s="3"/>
    </row>
    <row r="9" spans="1:9" ht="23.25" customHeight="1" x14ac:dyDescent="0.25">
      <c r="A9" s="44" t="s">
        <v>10</v>
      </c>
      <c r="B9" s="6"/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1"/>
    </row>
    <row r="10" spans="1:9" ht="15.75" x14ac:dyDescent="0.25">
      <c r="A10" s="44" t="s">
        <v>11</v>
      </c>
      <c r="B10" s="4" t="s">
        <v>37</v>
      </c>
      <c r="C10" s="39">
        <v>0</v>
      </c>
      <c r="D10" s="39">
        <v>0</v>
      </c>
      <c r="E10" s="39">
        <v>0</v>
      </c>
      <c r="F10" s="39">
        <v>2465.5</v>
      </c>
      <c r="G10" s="39">
        <v>0</v>
      </c>
      <c r="H10" s="39">
        <v>2465.5</v>
      </c>
      <c r="I10" s="1"/>
    </row>
    <row r="11" spans="1:9" ht="15.75" x14ac:dyDescent="0.25">
      <c r="A11" s="16" t="s">
        <v>12</v>
      </c>
      <c r="B11" s="4"/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1"/>
    </row>
  </sheetData>
  <mergeCells count="3">
    <mergeCell ref="A2:H2"/>
    <mergeCell ref="A3:A4"/>
    <mergeCell ref="C3:H3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workbookViewId="0">
      <selection activeCell="J7" sqref="J7"/>
    </sheetView>
  </sheetViews>
  <sheetFormatPr defaultRowHeight="15" x14ac:dyDescent="0.25"/>
  <cols>
    <col min="1" max="1" width="45.28515625" customWidth="1"/>
    <col min="2" max="2" width="24.42578125" customWidth="1"/>
    <col min="8" max="8" width="16.42578125" customWidth="1"/>
  </cols>
  <sheetData>
    <row r="2" spans="1:8" ht="36" customHeight="1" x14ac:dyDescent="0.25">
      <c r="A2" s="84" t="s">
        <v>27</v>
      </c>
      <c r="B2" s="84"/>
      <c r="C2" s="84"/>
      <c r="D2" s="84"/>
      <c r="E2" s="84"/>
      <c r="F2" s="84"/>
      <c r="G2" s="84"/>
      <c r="H2" s="84"/>
    </row>
    <row r="3" spans="1:8" ht="54.75" customHeight="1" x14ac:dyDescent="0.25">
      <c r="A3" s="77" t="s">
        <v>2</v>
      </c>
      <c r="B3" s="4" t="s">
        <v>3</v>
      </c>
      <c r="C3" s="81" t="s">
        <v>49</v>
      </c>
      <c r="D3" s="82"/>
      <c r="E3" s="82"/>
      <c r="F3" s="82"/>
      <c r="G3" s="82"/>
      <c r="H3" s="83"/>
    </row>
    <row r="4" spans="1:8" x14ac:dyDescent="0.25">
      <c r="A4" s="77"/>
      <c r="B4" s="4" t="s">
        <v>4</v>
      </c>
      <c r="C4" s="4">
        <v>2024</v>
      </c>
      <c r="D4" s="4">
        <v>2025</v>
      </c>
      <c r="E4" s="4">
        <v>2026</v>
      </c>
      <c r="F4" s="4">
        <v>2027</v>
      </c>
      <c r="G4" s="4">
        <v>2028</v>
      </c>
      <c r="H4" s="4" t="s">
        <v>0</v>
      </c>
    </row>
    <row r="5" spans="1:8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8" ht="15.75" x14ac:dyDescent="0.25">
      <c r="A6" s="36" t="s">
        <v>36</v>
      </c>
      <c r="B6" s="85"/>
      <c r="C6" s="86">
        <f>C9+C10+C11</f>
        <v>0</v>
      </c>
      <c r="D6" s="86">
        <f t="shared" ref="D6:F6" si="0">D9+D10+D11</f>
        <v>0</v>
      </c>
      <c r="E6" s="86">
        <f t="shared" si="0"/>
        <v>0</v>
      </c>
      <c r="F6" s="86">
        <f t="shared" si="0"/>
        <v>0</v>
      </c>
      <c r="G6" s="86">
        <f t="shared" ref="G6" si="1">G9+G10+G11</f>
        <v>0</v>
      </c>
      <c r="H6" s="86">
        <f>H9+H10+H11</f>
        <v>0</v>
      </c>
    </row>
    <row r="7" spans="1:8" ht="227.25" customHeight="1" x14ac:dyDescent="0.25">
      <c r="A7" s="36" t="s">
        <v>47</v>
      </c>
      <c r="B7" s="85"/>
      <c r="C7" s="86"/>
      <c r="D7" s="86"/>
      <c r="E7" s="86"/>
      <c r="F7" s="86"/>
      <c r="G7" s="86"/>
      <c r="H7" s="86"/>
    </row>
    <row r="8" spans="1:8" ht="15.75" x14ac:dyDescent="0.25">
      <c r="A8" s="36" t="s">
        <v>7</v>
      </c>
      <c r="B8" s="85"/>
      <c r="C8" s="86"/>
      <c r="D8" s="86"/>
      <c r="E8" s="86"/>
      <c r="F8" s="86"/>
      <c r="G8" s="86"/>
      <c r="H8" s="86"/>
    </row>
    <row r="9" spans="1:8" ht="15.75" x14ac:dyDescent="0.25">
      <c r="A9" s="38" t="s">
        <v>10</v>
      </c>
      <c r="B9" s="6"/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f>C9+D9+E9+F9+G9</f>
        <v>0</v>
      </c>
    </row>
    <row r="10" spans="1:8" ht="15.75" x14ac:dyDescent="0.25">
      <c r="A10" s="38" t="s">
        <v>11</v>
      </c>
      <c r="B10" s="4" t="s">
        <v>24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f t="shared" ref="H10:H11" si="2">C10+D10+E10+F10+G10</f>
        <v>0</v>
      </c>
    </row>
    <row r="11" spans="1:8" x14ac:dyDescent="0.25">
      <c r="A11" s="6" t="s">
        <v>12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f t="shared" si="2"/>
        <v>0</v>
      </c>
    </row>
  </sheetData>
  <mergeCells count="10">
    <mergeCell ref="A2:H2"/>
    <mergeCell ref="A3:A4"/>
    <mergeCell ref="C3:H3"/>
    <mergeCell ref="B6:B8"/>
    <mergeCell ref="C6:C8"/>
    <mergeCell ref="D6:D8"/>
    <mergeCell ref="E6:E8"/>
    <mergeCell ref="F6:F8"/>
    <mergeCell ref="H6:H8"/>
    <mergeCell ref="G6:G8"/>
  </mergeCells>
  <pageMargins left="0.7" right="0.7" top="0.75" bottom="0.75" header="0.3" footer="0.3"/>
  <pageSetup paperSize="9" scale="9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O10" sqref="O10"/>
    </sheetView>
  </sheetViews>
  <sheetFormatPr defaultRowHeight="15" x14ac:dyDescent="0.25"/>
  <cols>
    <col min="1" max="1" width="27.85546875" customWidth="1"/>
    <col min="2" max="2" width="24.140625" customWidth="1"/>
    <col min="3" max="3" width="12.5703125" customWidth="1"/>
    <col min="4" max="4" width="11.5703125" customWidth="1"/>
    <col min="8" max="8" width="10.140625" bestFit="1" customWidth="1"/>
  </cols>
  <sheetData>
    <row r="2" spans="1:8" ht="33" customHeight="1" x14ac:dyDescent="0.25">
      <c r="A2" s="87" t="s">
        <v>43</v>
      </c>
      <c r="B2" s="87"/>
      <c r="C2" s="87"/>
      <c r="D2" s="87"/>
      <c r="E2" s="87"/>
      <c r="F2" s="87"/>
      <c r="G2" s="87"/>
      <c r="H2" s="87"/>
    </row>
    <row r="3" spans="1:8" ht="69" customHeight="1" x14ac:dyDescent="0.25">
      <c r="A3" s="77" t="s">
        <v>2</v>
      </c>
      <c r="B3" s="4" t="s">
        <v>3</v>
      </c>
      <c r="C3" s="81" t="s">
        <v>5</v>
      </c>
      <c r="D3" s="82"/>
      <c r="E3" s="82"/>
      <c r="F3" s="82"/>
      <c r="G3" s="82"/>
      <c r="H3" s="83"/>
    </row>
    <row r="4" spans="1:8" ht="45" customHeight="1" x14ac:dyDescent="0.25">
      <c r="A4" s="77"/>
      <c r="B4" s="4" t="s">
        <v>4</v>
      </c>
      <c r="C4" s="4">
        <v>2024</v>
      </c>
      <c r="D4" s="4">
        <v>2025</v>
      </c>
      <c r="E4" s="4">
        <v>2026</v>
      </c>
      <c r="F4" s="4">
        <v>2027</v>
      </c>
      <c r="G4" s="4">
        <v>2028</v>
      </c>
      <c r="H4" s="4" t="s">
        <v>0</v>
      </c>
    </row>
    <row r="5" spans="1:8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8" ht="38.25" customHeight="1" x14ac:dyDescent="0.25">
      <c r="A6" s="47" t="s">
        <v>38</v>
      </c>
      <c r="B6" s="80"/>
      <c r="C6" s="88">
        <f>C9+C10+C11</f>
        <v>12188.75</v>
      </c>
      <c r="D6" s="88">
        <f t="shared" ref="D6:G6" si="0">D9+D10+D11</f>
        <v>20077.3</v>
      </c>
      <c r="E6" s="88">
        <f t="shared" si="0"/>
        <v>0</v>
      </c>
      <c r="F6" s="88">
        <f t="shared" si="0"/>
        <v>9857.2000000000007</v>
      </c>
      <c r="G6" s="88">
        <f t="shared" si="0"/>
        <v>0</v>
      </c>
      <c r="H6" s="86">
        <f>H9+H10+H11</f>
        <v>42123.25</v>
      </c>
    </row>
    <row r="7" spans="1:8" ht="83.25" customHeight="1" x14ac:dyDescent="0.25">
      <c r="A7" s="36" t="s">
        <v>39</v>
      </c>
      <c r="B7" s="80"/>
      <c r="C7" s="88"/>
      <c r="D7" s="88"/>
      <c r="E7" s="88"/>
      <c r="F7" s="88"/>
      <c r="G7" s="88"/>
      <c r="H7" s="86"/>
    </row>
    <row r="8" spans="1:8" ht="15.75" x14ac:dyDescent="0.25">
      <c r="A8" s="37" t="s">
        <v>7</v>
      </c>
      <c r="B8" s="80"/>
      <c r="C8" s="88"/>
      <c r="D8" s="88"/>
      <c r="E8" s="88"/>
      <c r="F8" s="88"/>
      <c r="G8" s="88"/>
      <c r="H8" s="86"/>
    </row>
    <row r="9" spans="1:8" ht="15.75" x14ac:dyDescent="0.25">
      <c r="A9" s="36" t="s">
        <v>10</v>
      </c>
      <c r="B9" s="6"/>
      <c r="C9" s="39">
        <v>0</v>
      </c>
      <c r="D9" s="57">
        <v>0</v>
      </c>
      <c r="E9" s="39">
        <v>0</v>
      </c>
      <c r="F9" s="39">
        <v>0</v>
      </c>
      <c r="G9" s="39">
        <v>0</v>
      </c>
      <c r="H9" s="39">
        <f>C9+D9+E9+F9+G9</f>
        <v>0</v>
      </c>
    </row>
    <row r="10" spans="1:8" ht="15.75" x14ac:dyDescent="0.25">
      <c r="A10" s="36" t="s">
        <v>11</v>
      </c>
      <c r="B10" s="4" t="s">
        <v>22</v>
      </c>
      <c r="C10" s="39">
        <v>10604.21</v>
      </c>
      <c r="D10" s="39">
        <v>19042</v>
      </c>
      <c r="E10" s="39">
        <v>0</v>
      </c>
      <c r="F10" s="39">
        <v>9364.2000000000007</v>
      </c>
      <c r="G10" s="39">
        <v>0</v>
      </c>
      <c r="H10" s="39">
        <f t="shared" ref="H10:H11" si="1">C10+D10+E10+F10+G10</f>
        <v>39010.410000000003</v>
      </c>
    </row>
    <row r="11" spans="1:8" ht="30" x14ac:dyDescent="0.25">
      <c r="A11" s="48" t="s">
        <v>44</v>
      </c>
      <c r="B11" s="4" t="s">
        <v>22</v>
      </c>
      <c r="C11" s="39">
        <v>1584.54</v>
      </c>
      <c r="D11" s="39">
        <v>1035.3</v>
      </c>
      <c r="E11" s="39">
        <v>0</v>
      </c>
      <c r="F11" s="39">
        <v>493</v>
      </c>
      <c r="G11" s="39">
        <v>0</v>
      </c>
      <c r="H11" s="39">
        <f t="shared" si="1"/>
        <v>3112.84</v>
      </c>
    </row>
  </sheetData>
  <mergeCells count="10">
    <mergeCell ref="H6:H8"/>
    <mergeCell ref="A2:H2"/>
    <mergeCell ref="A3:A4"/>
    <mergeCell ref="C3:H3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1"/>
  <sheetViews>
    <sheetView workbookViewId="0">
      <selection activeCell="M9" sqref="M9"/>
    </sheetView>
  </sheetViews>
  <sheetFormatPr defaultRowHeight="15" x14ac:dyDescent="0.25"/>
  <cols>
    <col min="1" max="1" width="28.28515625" customWidth="1"/>
    <col min="2" max="2" width="23" customWidth="1"/>
    <col min="3" max="4" width="12.42578125" bestFit="1" customWidth="1"/>
    <col min="5" max="7" width="9.42578125" bestFit="1" customWidth="1"/>
    <col min="8" max="8" width="13.28515625" bestFit="1" customWidth="1"/>
  </cols>
  <sheetData>
    <row r="2" spans="1:10" ht="43.5" customHeight="1" x14ac:dyDescent="0.25">
      <c r="A2" s="89" t="s">
        <v>27</v>
      </c>
      <c r="B2" s="89"/>
      <c r="C2" s="89"/>
      <c r="D2" s="89"/>
      <c r="E2" s="89"/>
      <c r="F2" s="89"/>
      <c r="G2" s="89"/>
      <c r="H2" s="89"/>
    </row>
    <row r="3" spans="1:10" ht="63.75" customHeight="1" x14ac:dyDescent="0.25">
      <c r="A3" s="77" t="s">
        <v>2</v>
      </c>
      <c r="B3" s="4" t="s">
        <v>3</v>
      </c>
      <c r="C3" s="90" t="s">
        <v>48</v>
      </c>
      <c r="D3" s="91"/>
      <c r="E3" s="91"/>
      <c r="F3" s="91"/>
      <c r="G3" s="91"/>
      <c r="H3" s="92"/>
    </row>
    <row r="4" spans="1:10" x14ac:dyDescent="0.25">
      <c r="A4" s="77"/>
      <c r="B4" s="4" t="s">
        <v>4</v>
      </c>
      <c r="C4" s="4">
        <v>2024</v>
      </c>
      <c r="D4" s="4">
        <v>2025</v>
      </c>
      <c r="E4" s="4">
        <v>2026</v>
      </c>
      <c r="F4" s="4">
        <v>2027</v>
      </c>
      <c r="G4" s="4">
        <v>2028</v>
      </c>
      <c r="H4" s="4" t="s">
        <v>0</v>
      </c>
    </row>
    <row r="5" spans="1:10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10" ht="28.5" x14ac:dyDescent="0.25">
      <c r="A6" s="5" t="s">
        <v>40</v>
      </c>
      <c r="B6" s="6"/>
      <c r="C6" s="7"/>
      <c r="D6" s="7"/>
      <c r="E6" s="7"/>
      <c r="F6" s="7"/>
      <c r="G6" s="7"/>
      <c r="H6" s="7"/>
      <c r="J6" s="50"/>
    </row>
    <row r="7" spans="1:10" ht="78.75" x14ac:dyDescent="0.25">
      <c r="A7" s="36" t="s">
        <v>41</v>
      </c>
      <c r="B7" s="6"/>
      <c r="C7" s="55">
        <f t="shared" ref="C7:H7" si="0">C9+C10+C11</f>
        <v>1534.415</v>
      </c>
      <c r="D7" s="55">
        <f t="shared" si="0"/>
        <v>2801.6890000000003</v>
      </c>
      <c r="E7" s="55">
        <f t="shared" si="0"/>
        <v>2637.6839999999997</v>
      </c>
      <c r="F7" s="55">
        <f t="shared" si="0"/>
        <v>0</v>
      </c>
      <c r="G7" s="55">
        <f t="shared" si="0"/>
        <v>0</v>
      </c>
      <c r="H7" s="56">
        <f t="shared" si="0"/>
        <v>6973.7879999999996</v>
      </c>
    </row>
    <row r="8" spans="1:10" ht="15.75" x14ac:dyDescent="0.25">
      <c r="A8" s="52" t="s">
        <v>7</v>
      </c>
      <c r="B8" s="22"/>
      <c r="C8" s="52"/>
      <c r="D8" s="52"/>
      <c r="E8" s="52"/>
      <c r="F8" s="52"/>
      <c r="G8" s="52"/>
      <c r="H8" s="52"/>
    </row>
    <row r="9" spans="1:10" ht="15.75" x14ac:dyDescent="0.25">
      <c r="A9" s="36" t="s">
        <v>10</v>
      </c>
      <c r="B9" s="6"/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</row>
    <row r="10" spans="1:10" ht="31.5" customHeight="1" x14ac:dyDescent="0.25">
      <c r="A10" s="36" t="s">
        <v>11</v>
      </c>
      <c r="B10" s="53" t="s">
        <v>26</v>
      </c>
      <c r="C10" s="54">
        <v>1334.941</v>
      </c>
      <c r="D10" s="54">
        <v>2637.7407400000002</v>
      </c>
      <c r="E10" s="30">
        <v>2294.7849999999999</v>
      </c>
      <c r="F10" s="54">
        <v>0</v>
      </c>
      <c r="G10" s="54">
        <v>0</v>
      </c>
      <c r="H10" s="54">
        <f>C10+D10+E10+F10+G10</f>
        <v>6267.4667399999998</v>
      </c>
    </row>
    <row r="11" spans="1:10" ht="30" x14ac:dyDescent="0.25">
      <c r="A11" s="51" t="s">
        <v>44</v>
      </c>
      <c r="B11" s="49" t="s">
        <v>42</v>
      </c>
      <c r="C11" s="54">
        <v>199.47399999999999</v>
      </c>
      <c r="D11" s="54">
        <v>163.94826</v>
      </c>
      <c r="E11" s="9">
        <v>342.899</v>
      </c>
      <c r="F11" s="54">
        <v>0</v>
      </c>
      <c r="G11" s="54">
        <v>0</v>
      </c>
      <c r="H11" s="54">
        <f>C11+D11+E11+F11+G11</f>
        <v>706.32125999999994</v>
      </c>
    </row>
  </sheetData>
  <mergeCells count="3">
    <mergeCell ref="A2:H2"/>
    <mergeCell ref="A3:A4"/>
    <mergeCell ref="C3:H3"/>
  </mergeCells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фин. обесп. прогр.</vt:lpstr>
      <vt:lpstr>фин.обесп. тер. план.</vt:lpstr>
      <vt:lpstr>фин. обесп. стимул.</vt:lpstr>
      <vt:lpstr>фин. обесп. многодет.</vt:lpstr>
      <vt:lpstr>фин. обесп. ветер., инв.</vt:lpstr>
      <vt:lpstr>фин. обесп. бюдж. сферы</vt:lpstr>
      <vt:lpstr>фин.обесп. соц.ж.</vt:lpstr>
      <vt:lpstr>фин.обесп. молод. сем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2025-09-29T06:40:40Z</dcterms:modified>
</cp:coreProperties>
</file>