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00" windowWidth="10230" windowHeight="4455"/>
  </bookViews>
  <sheets>
    <sheet name="Документ" sheetId="2" r:id="rId1"/>
  </sheets>
  <definedNames>
    <definedName name="_xlnm._FilterDatabase" localSheetId="0" hidden="1">Документ!$A$14:$E$115</definedName>
    <definedName name="_xlnm.Print_Titles" localSheetId="0">Документ!$14:$14</definedName>
    <definedName name="_xlnm.Print_Area" localSheetId="0">Документ!$A$1:$H$131</definedName>
  </definedNames>
  <calcPr calcId="125725"/>
</workbook>
</file>

<file path=xl/calcChain.xml><?xml version="1.0" encoding="utf-8"?>
<calcChain xmlns="http://schemas.openxmlformats.org/spreadsheetml/2006/main">
  <c r="F17" i="2"/>
  <c r="F18"/>
  <c r="H18"/>
  <c r="H17"/>
  <c r="H16"/>
  <c r="H15"/>
</calcChain>
</file>

<file path=xl/sharedStrings.xml><?xml version="1.0" encoding="utf-8"?>
<sst xmlns="http://schemas.openxmlformats.org/spreadsheetml/2006/main" count="415" uniqueCount="200">
  <si>
    <t>Код дохода</t>
  </si>
  <si>
    <t xml:space="preserve">      НАЛОГОВЫЕ И НЕНАЛОГОВЫЕ ДОХОДЫ</t>
  </si>
  <si>
    <t>000</t>
  </si>
  <si>
    <t>1000000000</t>
  </si>
  <si>
    <t>0000</t>
  </si>
  <si>
    <t xml:space="preserve">        НАЛОГИ НА ПРИБЫЛЬ, ДОХОДЫ</t>
  </si>
  <si>
    <t>1010000000</t>
  </si>
  <si>
    <t>182</t>
  </si>
  <si>
    <t>1010201001</t>
  </si>
  <si>
    <t>110</t>
  </si>
  <si>
    <t xml:space="preserve">          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</si>
  <si>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</si>
  <si>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 xml:space="preserve">          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</si>
  <si>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</si>
  <si>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 xml:space="preserve">        НАЛОГИ НА ТОВАРЫ (РАБОТЫ, УСЛУГИ), РЕАЛИЗУЕМЫЕ НА ТЕРРИТОРИИ РОССИЙСКОЙ ФЕДЕРАЦИИ</t>
  </si>
  <si>
    <t>1030000000</t>
  </si>
  <si>
    <t xml:space="preserve">          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</si>
  <si>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</si>
  <si>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 xml:space="preserve">          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</si>
  <si>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</si>
  <si>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 xml:space="preserve">          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</si>
  <si>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</si>
  <si>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 xml:space="preserve">        НАЛОГИ НА СОВОКУПНЫЙ ДОХОД</t>
  </si>
  <si>
    <t>1050000000</t>
  </si>
  <si>
    <t xml:space="preserve">            Налог, взимаемый с налогоплательщиков, выбравших в качестве объекта налогообложения доходы</t>
  </si>
  <si>
    <t>1050101101</t>
  </si>
  <si>
    <t xml:space="preserve">          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</si>
  <si>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</t>
  </si>
  <si>
    <t xml:space="preserve">            Налог, взимаемый в связи с применением патентной системы налогообложения, зачисляемый в бюджеты городских округов</t>
  </si>
  <si>
    <t>1050401002</t>
  </si>
  <si>
    <t xml:space="preserve">        НАЛОГИ НА ИМУЩЕСТВО</t>
  </si>
  <si>
    <t>1060000000</t>
  </si>
  <si>
    <t xml:space="preserve">          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</si>
  <si>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1060102004</t>
  </si>
  <si>
    <t xml:space="preserve">            Транспортный налог с физических лиц</t>
  </si>
  <si>
    <t>1060401202</t>
  </si>
  <si>
    <t xml:space="preserve">            Земельный налог с организаций, обладающих земельным участком, расположенным в границах городских округов</t>
  </si>
  <si>
    <t>1060603204</t>
  </si>
  <si>
    <t xml:space="preserve">            Земельный налог с физических лиц, обладающих земельным участком, расположенным в границах городских округов</t>
  </si>
  <si>
    <t>1060604204</t>
  </si>
  <si>
    <t xml:space="preserve">        ГОСУДАРСТВЕННАЯ ПОШЛИНА</t>
  </si>
  <si>
    <t>1080000000</t>
  </si>
  <si>
    <t xml:space="preserve">          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</si>
  <si>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</si>
  <si>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 xml:space="preserve">            Государственная пошлина за выдачу разрешения на установку рекламной конструкции</t>
  </si>
  <si>
    <t>702</t>
  </si>
  <si>
    <t>1080715001</t>
  </si>
  <si>
    <t xml:space="preserve">        ДОХОДЫ ОТ ИСПОЛЬЗОВАНИЯ ИМУЩЕСТВА, НАХОДЯЩЕГОСЯ В ГОСУДАРСТВЕННОЙ И МУНИЦИПАЛЬНОЙ СОБСТВЕННОСТИ</t>
  </si>
  <si>
    <t>1110000000</t>
  </si>
  <si>
    <t xml:space="preserve">          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</si>
  <si>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733</t>
  </si>
  <si>
    <t>1110904404</t>
  </si>
  <si>
    <t>120</t>
  </si>
  <si>
    <t xml:space="preserve">          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</si>
  <si>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767</t>
  </si>
  <si>
    <t>1110501204</t>
  </si>
  <si>
    <t xml:space="preserve">          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</si>
  <si>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1110502404</t>
  </si>
  <si>
    <t xml:space="preserve">          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</si>
  <si>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1110503404</t>
  </si>
  <si>
    <t xml:space="preserve">          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</si>
  <si>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1110701404</t>
  </si>
  <si>
    <t xml:space="preserve">        ДОХОДЫ ОТ ОКАЗАНИЯ ПЛАТНЫХ УСЛУГ И КОМПЕНСАЦИИ ЗАТРАТ ГОСУДАРСТВА</t>
  </si>
  <si>
    <t>1130000000</t>
  </si>
  <si>
    <t xml:space="preserve">            Прочие доходы от оказания платных услуг (работ) получателями средств бюджетов городских округов</t>
  </si>
  <si>
    <t>734</t>
  </si>
  <si>
    <t>1130199404</t>
  </si>
  <si>
    <t>130</t>
  </si>
  <si>
    <t>735</t>
  </si>
  <si>
    <t xml:space="preserve">        ДОХОДЫ ОТ ПРОДАЖИ МАТЕРИАЛЬНЫХ И НЕМАТЕРИАЛЬНЫХ АКТИВОВ</t>
  </si>
  <si>
    <t>1140000000</t>
  </si>
  <si>
    <t xml:space="preserve">          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</si>
  <si>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</t>
  </si>
  <si>
    <t xml:space="preserve">        ШТРАФЫ, САНКЦИИ, ВОЗМЕЩЕНИЕ УЩЕРБА</t>
  </si>
  <si>
    <t>1160000000</t>
  </si>
  <si>
    <t xml:space="preserve">          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</si>
  <si>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503</t>
  </si>
  <si>
    <t>1160105301</t>
  </si>
  <si>
    <t>140</t>
  </si>
  <si>
    <t>1160106301</t>
  </si>
  <si>
    <t xml:space="preserve">          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</si>
  <si>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1160107301</t>
  </si>
  <si>
    <t>1160120301</t>
  </si>
  <si>
    <t xml:space="preserve">          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</si>
  <si>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518</t>
  </si>
  <si>
    <t>1160117301</t>
  </si>
  <si>
    <t xml:space="preserve">          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</si>
  <si>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         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</si>
  <si>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588</t>
  </si>
  <si>
    <t>1160202002</t>
  </si>
  <si>
    <t xml:space="preserve">          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</si>
  <si>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1160709004</t>
  </si>
  <si>
    <t xml:space="preserve">      БЕЗВОЗМЕЗДНЫЕ ПОСТУПЛЕНИЯ</t>
  </si>
  <si>
    <t>2000000000</t>
  </si>
  <si>
    <t xml:space="preserve">        БЕЗВОЗМЕЗДНЫЕ ПОСТУПЛЕНИЯ ОТ ДРУГИХ БЮДЖЕТОВ БЮДЖЕТНОЙ СИСТЕМЫ РОССИЙСКОЙ ФЕДЕРАЦИИ</t>
  </si>
  <si>
    <t>2020000000</t>
  </si>
  <si>
    <t xml:space="preserve">          Дотации бюджетам бюджетной системы Российской Федерации</t>
  </si>
  <si>
    <t>2021000000</t>
  </si>
  <si>
    <t>792</t>
  </si>
  <si>
    <t>150</t>
  </si>
  <si>
    <t xml:space="preserve">            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</si>
  <si>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2021501004</t>
  </si>
  <si>
    <t xml:space="preserve">          Субсидии бюджетам бюджетной системы Российской Федерации (межбюджетные субсидии)</t>
  </si>
  <si>
    <t>2022000000</t>
  </si>
  <si>
    <t xml:space="preserve">            Субсидии бюджетам городских округов на реализацию мероприятий по обеспечению жильем молодых семей</t>
  </si>
  <si>
    <t>2022999904</t>
  </si>
  <si>
    <t>750</t>
  </si>
  <si>
    <t xml:space="preserve">            Прочие субсидии бюджетам городских округов (Прочие субсидии бюджетам муниципальных образований на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№ 597, от 1 июня 2012 года № 761)</t>
  </si>
  <si>
    <t>7039</t>
  </si>
  <si>
    <t xml:space="preserve">          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</si>
  <si>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770</t>
  </si>
  <si>
    <t xml:space="preserve">            Прочие субсидии бюджетам городских округов (Прочие субсидии бюджетам муниципальных образований на поддержку приоритетных направлений развития отрасли образования)</t>
  </si>
  <si>
    <t xml:space="preserve">          Субвенции бюджетам бюджетной системы Российской Федерации</t>
  </si>
  <si>
    <t>2023000000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</si>
  <si>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обеспечение деятельности комиссий по делам несовершеннолетних и защите их прав)</t>
  </si>
  <si>
    <t>2023002404</t>
  </si>
  <si>
    <t>6001</t>
  </si>
  <si>
    <t>6002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</si>
  <si>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обеспечение полномочий по организации и осуществлению деятельности по опеке и попечительству в отношении несовершеннолетних граждан)</t>
  </si>
  <si>
    <t>6007</t>
  </si>
  <si>
    <t xml:space="preserve">          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</si>
  <si>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         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</si>
  <si>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           Субвенции бюджетам городских округов на государственную регистрацию актов гражданского состояния</t>
  </si>
  <si>
    <t>6196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</si>
  <si>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социальную поддержку детей-инвалидов дошкольного возраста)</t>
  </si>
  <si>
    <t>6054</t>
  </si>
  <si>
    <t>6059</t>
  </si>
  <si>
    <t xml:space="preserve">            Субвенции бюджетам городских округов на выполнение передаваемых полномочий субъектов Российской Федерации (Единая субвенция бюджетам муниципальных образований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организациях)</t>
  </si>
  <si>
    <t>6183</t>
  </si>
  <si>
    <t xml:space="preserve">          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</si>
  <si>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         Иные межбюджетные трансферты</t>
  </si>
  <si>
    <t>2024000000</t>
  </si>
  <si>
    <t xml:space="preserve">                                                                                                                                                                                        руб.</t>
  </si>
  <si>
    <t>Поступление доходов в бюджет ЗАТО г. Радужный Владимирской области</t>
  </si>
  <si>
    <t xml:space="preserve">ВСЕГО ДОХОДОВ:   </t>
  </si>
  <si>
    <t>Наименование доходов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</si>
  <si>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по предоставлению мер социальной поддержки педагогическим работникам и иным категориям граждан, работающим в муниципальных образовательным организациях, расположенных в сельских населенных пунктах, поселках городского типа (поселках, относящихся к городским населенным пунктам)</t>
  </si>
  <si>
    <t xml:space="preserve">          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</si>
  <si>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         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</si>
  <si>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реализацию отдельных государственных полномочий по вопросам административного законодательства)</t>
  </si>
  <si>
    <t xml:space="preserve">            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</si>
  <si>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на предоставление компенсации по оплате за содержание и ремонт жилья, услуг теплоснабжения (отопления) и электроснабжения работникам культуры муниципальных учреждений, а также компенсации расходов на оплату жилых помещений, отопления и освещения педагогическим работникам муниципальных образовательных организаций дополнительного образования детей в сфере культуры)</t>
  </si>
  <si>
    <t>Сумма на 2026 год</t>
  </si>
  <si>
    <t xml:space="preserve">             Дотации бюджетам городских округов на поддержку мер по обеспечению сбалансированности бюджетов</t>
  </si>
  <si>
    <t>Приложение №1</t>
  </si>
  <si>
    <t>к решению Совета народных депутатов</t>
  </si>
  <si>
    <t>ЗАТО г. Радужный Владимирской области</t>
  </si>
  <si>
    <t>Заместитель главы администрации города по финансам и экономике, начальник финансового управления</t>
  </si>
  <si>
    <t>О.М. Горшкова</t>
  </si>
  <si>
    <t xml:space="preserve">            Прочие межбюджетные трансферты, передаваемые бюджетам городских округов (Прочие межбюджетные трансферты, передаваемые бюджетам муниципальных образований на содержание объектов спортивной инфраструктуры муниципальной собственности для занятий физической культурой и спортом)</t>
  </si>
  <si>
    <t xml:space="preserve">           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</si>
  <si>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           Межбюджетные трансферты, передаваеммые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</si>
  <si>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1000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</si>
  <si>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сумм с прибыли контролируемой иностранной компанией)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</si>
  <si>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</si>
  <si>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 xml:space="preserve">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</si>
  <si>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Сумма на 2027 год</t>
  </si>
  <si>
    <t xml:space="preserve">          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</si>
  <si>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          Прочие субсидии бюджетам городских округов (Прочие субсидии бюджетам муниципальных образований на обеспечение территорий документацией для осуществления градостроительной деятельности)</t>
  </si>
  <si>
    <t xml:space="preserve">            Субсидии бюджетам городских округов на поддержку отрасли культуры (Субсидии на комплектование книжных фондов муниципальных библиотек области)</t>
  </si>
  <si>
    <t xml:space="preserve">            Прочие субсидии бюджетам городских округов (Прочие субсидии бюджетам муниципальных образований на обеспечение жильем многодетных семей)</t>
  </si>
  <si>
    <t xml:space="preserve">           Прочие субсидии бюджетам городских округов (Прочие субсидии бюджетам муниципальных образований на мероприятия по созданию и обурудованию кабинетов наркопрофилактики в образовательных организациях)</t>
  </si>
  <si>
    <t xml:space="preserve">           Прочие субсидии бюджетам городских округов (Прочие субсидии бюджетам муниципальных образований на осуществление дорожной деятельности в отношении автомобильных дорог общего пользования местного значения)</t>
  </si>
  <si>
    <t xml:space="preserve">            Прочие субсидии бюджетам городских округов (Прочие субсидии бюджетам муниципальных образований на обеспечение материально-технического оснащения муниципальных архивов Владимирской области)</t>
  </si>
  <si>
    <t xml:space="preserve">          Прочие субсидии бюджетам городских округов (Прочие субсидии бюджетам муниципальных образований на обеспечение равной доступности услуг транспорта общего пользования для отдельных категорий граждан в муниципальном сообщении)</t>
  </si>
  <si>
    <t xml:space="preserve">           Субсидии бюджетам городских округов на софинансирование капитальных вложений в объекты муниципальной собственности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</si>
  <si>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</si>
  <si>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 xml:space="preserve">            Субсидии бюджетам городских округов на реализацию программ формирования современной городской среды</t>
  </si>
  <si>
    <t xml:space="preserve">  Прочие субсидии бюджетам городских округов (Субсидия из областного бюджета бюджетам муниципальных образований на выполнение мероприятий по благоустройству дворовых и прилегающих территорий)</t>
  </si>
  <si>
    <t>на 2026 год и плановый период 2027 и 2028 годов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</si>
  <si>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</si>
  <si>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</si>
  <si>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налоговым резидентом Российской Федерации в виде дивидендов (в части суммы налога, превышающей 312 тысяч рублей)</t>
  </si>
  <si>
    <t xml:space="preserve">          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</t>
  </si>
  <si>
    <t xml:space="preserve">        Прочие дотации бюджетам городских округов</t>
  </si>
  <si>
    <t xml:space="preserve">             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(Иные дотации в целях частичной компенсации дополнительных расходов местных бюджетов в связи с увеличением минимального размера оплаты труда)</t>
  </si>
  <si>
    <t>Сумма на 2028 год</t>
  </si>
  <si>
    <t xml:space="preserve">        Субсидии бюджетам городских округов на оснащение объектов спортивной инфраструктуры спортивно-технологическим оборудованием</t>
  </si>
  <si>
    <t>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Владимирской области)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</si>
  <si>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</si>
  <si>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          Прочие субсидии бюджетам городских округов (Прочие субсидии бюджетам муниципальных образований на реализацию программ спортивной подготовки в соответствии с требованиями федеральных стандартов спортивной подготовки)</t>
  </si>
  <si>
    <t xml:space="preserve">          Прочие субсидии бюджетам городских округов (Прочие субсидии бюджетам муниципальных образований на создание новых и приведение в нормативное состояние существующих мест (площадок) для накопления твердых коммунальных отходов)</t>
  </si>
  <si>
    <t>от 15.12.2025 № 8/61</t>
  </si>
  <si>
    <t xml:space="preserve">  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</si>
  <si>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Прочие субсидии бюджетам городских округов (Субсидии бюджетам городских округов на финансовое обеспечение выполнения работ по зимнему содержанию автомобильных дорог общего пользования местного значения)</t>
  </si>
  <si>
    <t xml:space="preserve">  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</si>
  <si>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  ВОЗВРАТ ОСТАТКОВ СУБСИДИЙ, СУБВЕНЦИЙ И ИНЫХ МЕЖБЮДЖЕТНЫХ ТРАНСФЕРТОВ, ИМЕЮЩИХ ЦЕЛЕВОЕ НАЗНАЧЕНИЕ, ПРОШЛЫХ ЛЕТ</t>
  </si>
  <si>
    <t xml:space="preserve">           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</si>
  <si>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 xml:space="preserve">           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</si>
  <si>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 xml:space="preserve">          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</si>
  <si>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 xml:space="preserve">          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</si>
  <si>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к решению Совета народных депутатов </t>
  </si>
  <si>
    <t xml:space="preserve">ЗАТО г.Радужный Владимирской области </t>
  </si>
  <si>
    <t>"Приложение № 1</t>
  </si>
  <si>
    <t xml:space="preserve">от  </t>
  </si>
  <si>
    <t>Доходы от продажи квартир, находящихся в собственности городских округов</t>
  </si>
  <si>
    <t xml:space="preserve">            Прочие межбюджетные трансферты, передаваемые бюджетам городских округов (Прочие межбюджетные трансферты, передаваемые бюджетам муниципальных образований на реализацию проектов - победителей конкурсов в сфере молодежной политики)</t>
  </si>
  <si>
    <t xml:space="preserve">            Прочие межбюджетные трансферты, передаваемые бюджетам городских округов (Прочие межбюджетные трансферты, передаваемые бюджетам муниципальных образований на реализацию инициативных проектов в сфере образования, имеющих приоритетное значение для жителей муниципальных образований и определяемых с учетом их мнения)</t>
  </si>
  <si>
    <t xml:space="preserve">  Прочие субсидии бюджетам городских округов (Субсидии бюджетам городских округов на проведение комплексных кадастровых работ)</t>
  </si>
  <si>
    <t xml:space="preserve">            Прочие межбюджетные трансферты, передаваемые бюджетам городских округов (Прочие межбюджетные трансферты, передаваемые бюджетам муниципальных образований на создание спортивных площадок победителям и призерам физкультурного мероприятия "Мой Фитнес. Лига Городов 33")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</si>
</sst>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 wrapText="1"/>
    </xf>
    <xf numFmtId="0" fontId="2" fillId="0" borderId="1">
      <alignment horizontal="left" wrapText="1"/>
    </xf>
    <xf numFmtId="0" fontId="2" fillId="0" borderId="2">
      <alignment horizontal="center" vertical="center" wrapText="1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3">
      <alignment horizontal="center" vertical="top" shrinkToFit="1"/>
    </xf>
    <xf numFmtId="1" fontId="2" fillId="0" borderId="4">
      <alignment horizontal="center" vertical="top" shrinkToFit="1"/>
    </xf>
    <xf numFmtId="1" fontId="2" fillId="0" borderId="5">
      <alignment horizontal="center" vertical="top" shrinkToFi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1" fontId="2" fillId="0" borderId="2">
      <alignment vertical="top" wrapText="1"/>
    </xf>
    <xf numFmtId="4" fontId="2" fillId="0" borderId="2">
      <alignment horizontal="right" vertical="top" shrinkToFit="1"/>
    </xf>
    <xf numFmtId="0" fontId="2" fillId="0" borderId="1">
      <alignment vertical="top"/>
    </xf>
    <xf numFmtId="0" fontId="3" fillId="0" borderId="6">
      <alignment horizontal="right"/>
    </xf>
    <xf numFmtId="4" fontId="3" fillId="2" borderId="6">
      <alignment horizontal="right" vertical="top" shrinkToFit="1"/>
    </xf>
    <xf numFmtId="4" fontId="3" fillId="3" borderId="6">
      <alignment horizontal="right" vertical="top" shrinkToFi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5" borderId="1"/>
    <xf numFmtId="0" fontId="2" fillId="4" borderId="1">
      <alignment shrinkToFit="1"/>
    </xf>
    <xf numFmtId="0" fontId="2" fillId="4" borderId="1">
      <alignment horizontal="center"/>
    </xf>
  </cellStyleXfs>
  <cellXfs count="65">
    <xf numFmtId="0" fontId="0" fillId="0" borderId="0" xfId="0"/>
    <xf numFmtId="0" fontId="6" fillId="0" borderId="0" xfId="0" applyFont="1" applyProtection="1">
      <protection locked="0"/>
    </xf>
    <xf numFmtId="0" fontId="7" fillId="0" borderId="1" xfId="2" applyNumberFormat="1" applyFont="1" applyProtection="1"/>
    <xf numFmtId="0" fontId="7" fillId="6" borderId="12" xfId="5" applyNumberFormat="1" applyFont="1" applyFill="1" applyBorder="1" applyProtection="1">
      <alignment horizontal="center" vertical="center" wrapText="1"/>
    </xf>
    <xf numFmtId="0" fontId="5" fillId="0" borderId="9" xfId="7" applyNumberFormat="1" applyFont="1" applyFill="1" applyBorder="1" applyProtection="1">
      <alignment vertical="top" wrapText="1"/>
    </xf>
    <xf numFmtId="1" fontId="5" fillId="0" borderId="10" xfId="8" applyNumberFormat="1" applyFont="1" applyFill="1" applyBorder="1" applyProtection="1">
      <alignment horizontal="center" vertical="top" shrinkToFit="1"/>
    </xf>
    <xf numFmtId="1" fontId="5" fillId="0" borderId="7" xfId="9" applyNumberFormat="1" applyFont="1" applyFill="1" applyBorder="1" applyProtection="1">
      <alignment horizontal="center" vertical="top" shrinkToFit="1"/>
    </xf>
    <xf numFmtId="1" fontId="5" fillId="0" borderId="11" xfId="10" applyNumberFormat="1" applyFont="1" applyFill="1" applyBorder="1" applyProtection="1">
      <alignment horizontal="center" vertical="top" shrinkToFit="1"/>
    </xf>
    <xf numFmtId="4" fontId="5" fillId="0" borderId="9" xfId="12" applyNumberFormat="1" applyFont="1" applyFill="1" applyBorder="1" applyProtection="1">
      <alignment horizontal="right" vertical="top" shrinkToFit="1"/>
    </xf>
    <xf numFmtId="0" fontId="5" fillId="0" borderId="1" xfId="2" applyNumberFormat="1" applyFont="1" applyProtection="1"/>
    <xf numFmtId="0" fontId="8" fillId="0" borderId="0" xfId="0" applyFont="1" applyProtection="1">
      <protection locked="0"/>
    </xf>
    <xf numFmtId="0" fontId="5" fillId="0" borderId="2" xfId="7" applyNumberFormat="1" applyFont="1" applyFill="1" applyProtection="1">
      <alignment vertical="top" wrapText="1"/>
    </xf>
    <xf numFmtId="1" fontId="5" fillId="0" borderId="3" xfId="8" applyNumberFormat="1" applyFont="1" applyFill="1" applyProtection="1">
      <alignment horizontal="center" vertical="top" shrinkToFit="1"/>
    </xf>
    <xf numFmtId="1" fontId="5" fillId="0" borderId="4" xfId="9" applyNumberFormat="1" applyFont="1" applyFill="1" applyProtection="1">
      <alignment horizontal="center" vertical="top" shrinkToFit="1"/>
    </xf>
    <xf numFmtId="1" fontId="5" fillId="0" borderId="5" xfId="10" applyNumberFormat="1" applyFont="1" applyFill="1" applyProtection="1">
      <alignment horizontal="center" vertical="top" shrinkToFit="1"/>
    </xf>
    <xf numFmtId="4" fontId="5" fillId="0" borderId="2" xfId="12" applyNumberFormat="1" applyFont="1" applyFill="1" applyProtection="1">
      <alignment horizontal="right" vertical="top" shrinkToFit="1"/>
    </xf>
    <xf numFmtId="0" fontId="7" fillId="0" borderId="2" xfId="7" applyNumberFormat="1" applyFont="1" applyFill="1" applyProtection="1">
      <alignment vertical="top" wrapText="1"/>
    </xf>
    <xf numFmtId="1" fontId="7" fillId="0" borderId="3" xfId="8" applyNumberFormat="1" applyFont="1" applyFill="1" applyProtection="1">
      <alignment horizontal="center" vertical="top" shrinkToFit="1"/>
    </xf>
    <xf numFmtId="1" fontId="7" fillId="0" borderId="4" xfId="9" applyNumberFormat="1" applyFont="1" applyFill="1" applyProtection="1">
      <alignment horizontal="center" vertical="top" shrinkToFit="1"/>
    </xf>
    <xf numFmtId="1" fontId="7" fillId="0" borderId="5" xfId="10" applyNumberFormat="1" applyFont="1" applyFill="1" applyProtection="1">
      <alignment horizontal="center" vertical="top" shrinkToFit="1"/>
    </xf>
    <xf numFmtId="4" fontId="7" fillId="0" borderId="2" xfId="12" applyNumberFormat="1" applyFont="1" applyFill="1" applyProtection="1">
      <alignment horizontal="right" vertical="top" shrinkToFit="1"/>
    </xf>
    <xf numFmtId="0" fontId="7" fillId="0" borderId="1" xfId="2" applyNumberFormat="1" applyFont="1" applyFill="1" applyProtection="1"/>
    <xf numFmtId="0" fontId="6" fillId="6" borderId="1" xfId="0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49" fontId="7" fillId="0" borderId="4" xfId="9" applyNumberFormat="1" applyFont="1" applyFill="1" applyProtection="1">
      <alignment horizontal="center" vertical="top" shrinkToFit="1"/>
    </xf>
    <xf numFmtId="0" fontId="9" fillId="0" borderId="2" xfId="7" applyNumberFormat="1" applyFont="1" applyFill="1" applyProtection="1">
      <alignment vertical="top" wrapText="1"/>
    </xf>
    <xf numFmtId="1" fontId="9" fillId="0" borderId="3" xfId="8" applyNumberFormat="1" applyFont="1" applyFill="1" applyProtection="1">
      <alignment horizontal="center" vertical="top" shrinkToFit="1"/>
    </xf>
    <xf numFmtId="1" fontId="9" fillId="0" borderId="4" xfId="9" applyNumberFormat="1" applyFont="1" applyFill="1" applyProtection="1">
      <alignment horizontal="center" vertical="top" shrinkToFit="1"/>
    </xf>
    <xf numFmtId="1" fontId="9" fillId="0" borderId="7" xfId="9" applyNumberFormat="1" applyFont="1" applyFill="1" applyBorder="1" applyProtection="1">
      <alignment horizontal="center" vertical="top" shrinkToFit="1"/>
    </xf>
    <xf numFmtId="1" fontId="9" fillId="0" borderId="5" xfId="10" applyNumberFormat="1" applyFont="1" applyFill="1" applyProtection="1">
      <alignment horizontal="center" vertical="top" shrinkToFit="1"/>
    </xf>
    <xf numFmtId="4" fontId="9" fillId="0" borderId="2" xfId="12" applyNumberFormat="1" applyFont="1" applyFill="1" applyProtection="1">
      <alignment horizontal="right" vertical="top" shrinkToFit="1"/>
    </xf>
    <xf numFmtId="4" fontId="10" fillId="0" borderId="8" xfId="18" applyNumberFormat="1" applyFont="1" applyFill="1" applyBorder="1" applyProtection="1">
      <alignment horizontal="right" vertical="top" shrinkToFit="1"/>
    </xf>
    <xf numFmtId="4" fontId="7" fillId="6" borderId="2" xfId="12" applyNumberFormat="1" applyFont="1" applyFill="1" applyProtection="1">
      <alignment horizontal="right" vertical="top" shrinkToFit="1"/>
    </xf>
    <xf numFmtId="0" fontId="7" fillId="6" borderId="2" xfId="7" applyNumberFormat="1" applyFont="1" applyFill="1" applyProtection="1">
      <alignment vertical="top" wrapText="1"/>
    </xf>
    <xf numFmtId="1" fontId="7" fillId="6" borderId="3" xfId="8" applyNumberFormat="1" applyFont="1" applyFill="1" applyProtection="1">
      <alignment horizontal="center" vertical="top" shrinkToFit="1"/>
    </xf>
    <xf numFmtId="1" fontId="7" fillId="6" borderId="4" xfId="9" applyNumberFormat="1" applyFont="1" applyFill="1" applyProtection="1">
      <alignment horizontal="center" vertical="top" shrinkToFit="1"/>
    </xf>
    <xf numFmtId="1" fontId="7" fillId="6" borderId="5" xfId="10" applyNumberFormat="1" applyFont="1" applyFill="1" applyProtection="1">
      <alignment horizontal="center" vertical="top" shrinkToFit="1"/>
    </xf>
    <xf numFmtId="0" fontId="6" fillId="6" borderId="1" xfId="0" applyFont="1" applyFill="1" applyBorder="1" applyAlignment="1" applyProtection="1">
      <alignment horizontal="left" wrapText="1"/>
      <protection locked="0"/>
    </xf>
    <xf numFmtId="1" fontId="6" fillId="6" borderId="4" xfId="9" applyNumberFormat="1" applyFont="1" applyFill="1" applyProtection="1">
      <alignment horizontal="center" vertical="top" shrinkToFit="1"/>
    </xf>
    <xf numFmtId="1" fontId="7" fillId="6" borderId="16" xfId="8" applyNumberFormat="1" applyFont="1" applyFill="1" applyBorder="1" applyProtection="1">
      <alignment horizontal="center" vertical="top" shrinkToFit="1"/>
    </xf>
    <xf numFmtId="0" fontId="9" fillId="6" borderId="2" xfId="7" applyNumberFormat="1" applyFont="1" applyFill="1" applyProtection="1">
      <alignment vertical="top" wrapText="1"/>
    </xf>
    <xf numFmtId="1" fontId="9" fillId="6" borderId="4" xfId="9" applyNumberFormat="1" applyFont="1" applyFill="1" applyProtection="1">
      <alignment horizontal="center" vertical="top" shrinkToFit="1"/>
    </xf>
    <xf numFmtId="1" fontId="9" fillId="6" borderId="5" xfId="10" applyNumberFormat="1" applyFont="1" applyFill="1" applyProtection="1">
      <alignment horizontal="center" vertical="top" shrinkToFit="1"/>
    </xf>
    <xf numFmtId="4" fontId="9" fillId="6" borderId="2" xfId="12" applyNumberFormat="1" applyFont="1" applyFill="1" applyProtection="1">
      <alignment horizontal="right" vertical="top" shrinkToFit="1"/>
    </xf>
    <xf numFmtId="0" fontId="6" fillId="0" borderId="1" xfId="0" applyFont="1" applyBorder="1" applyAlignment="1" applyProtection="1">
      <alignment horizontal="center"/>
      <protection locked="0"/>
    </xf>
    <xf numFmtId="0" fontId="7" fillId="0" borderId="1" xfId="1" applyNumberFormat="1" applyFont="1" applyAlignment="1" applyProtection="1">
      <alignment horizontal="right"/>
    </xf>
    <xf numFmtId="0" fontId="5" fillId="0" borderId="1" xfId="1" applyFont="1" applyAlignment="1">
      <alignment horizontal="right"/>
    </xf>
    <xf numFmtId="0" fontId="7" fillId="0" borderId="1" xfId="1" applyNumberFormat="1" applyFont="1" applyAlignment="1" applyProtection="1"/>
    <xf numFmtId="0" fontId="5" fillId="0" borderId="1" xfId="1" applyFont="1" applyAlignment="1"/>
    <xf numFmtId="0" fontId="7" fillId="6" borderId="1" xfId="2" applyNumberFormat="1" applyFont="1" applyFill="1" applyAlignment="1" applyProtection="1">
      <alignment horizontal="center" wrapText="1"/>
    </xf>
    <xf numFmtId="1" fontId="7" fillId="6" borderId="6" xfId="8" applyNumberFormat="1" applyFont="1" applyFill="1" applyBorder="1" applyProtection="1">
      <alignment horizontal="center" vertical="top" shrinkToFit="1"/>
    </xf>
    <xf numFmtId="0" fontId="6" fillId="0" borderId="1" xfId="0" applyFont="1" applyBorder="1" applyAlignment="1" applyProtection="1">
      <alignment horizontal="center"/>
      <protection locked="0"/>
    </xf>
    <xf numFmtId="0" fontId="10" fillId="0" borderId="13" xfId="17" applyNumberFormat="1" applyFont="1" applyFill="1" applyBorder="1" applyAlignment="1" applyProtection="1">
      <alignment horizontal="center"/>
    </xf>
    <xf numFmtId="0" fontId="10" fillId="0" borderId="14" xfId="17" applyFont="1" applyFill="1" applyBorder="1" applyAlignment="1">
      <alignment horizontal="center"/>
    </xf>
    <xf numFmtId="0" fontId="10" fillId="0" borderId="15" xfId="17" applyFont="1" applyFill="1" applyBorder="1" applyAlignment="1">
      <alignment horizontal="center"/>
    </xf>
    <xf numFmtId="0" fontId="5" fillId="0" borderId="1" xfId="1" applyNumberFormat="1" applyFont="1" applyProtection="1">
      <alignment horizontal="center"/>
    </xf>
    <xf numFmtId="0" fontId="5" fillId="0" borderId="1" xfId="1" applyFont="1">
      <alignment horizontal="center"/>
    </xf>
    <xf numFmtId="0" fontId="5" fillId="0" borderId="1" xfId="3" applyNumberFormat="1" applyFont="1" applyAlignment="1" applyProtection="1">
      <alignment horizontal="center" wrapText="1"/>
    </xf>
    <xf numFmtId="0" fontId="5" fillId="0" borderId="1" xfId="3" applyFont="1" applyAlignment="1">
      <alignment horizontal="center" wrapText="1"/>
    </xf>
    <xf numFmtId="0" fontId="7" fillId="0" borderId="7" xfId="4" applyNumberFormat="1" applyFont="1" applyBorder="1" applyAlignment="1" applyProtection="1">
      <alignment horizontal="right" wrapText="1"/>
    </xf>
    <xf numFmtId="0" fontId="7" fillId="0" borderId="7" xfId="4" applyFont="1" applyBorder="1" applyAlignment="1">
      <alignment horizontal="right" wrapText="1"/>
    </xf>
    <xf numFmtId="0" fontId="7" fillId="6" borderId="12" xfId="6" applyNumberFormat="1" applyFont="1" applyFill="1" applyBorder="1" applyProtection="1">
      <alignment horizontal="center" vertical="center" wrapText="1"/>
    </xf>
    <xf numFmtId="0" fontId="7" fillId="6" borderId="12" xfId="6" applyFont="1" applyFill="1" applyBorder="1">
      <alignment horizontal="center" vertical="center" wrapText="1"/>
    </xf>
    <xf numFmtId="0" fontId="6" fillId="6" borderId="1" xfId="0" applyFont="1" applyFill="1" applyBorder="1" applyAlignment="1" applyProtection="1">
      <alignment horizontal="center"/>
      <protection locked="0"/>
    </xf>
    <xf numFmtId="0" fontId="7" fillId="6" borderId="1" xfId="2" applyNumberFormat="1" applyFont="1" applyFill="1" applyAlignment="1" applyProtection="1">
      <alignment horizontal="center" wrapText="1"/>
    </xf>
  </cellXfs>
  <cellStyles count="29">
    <cellStyle name="br" xfId="22"/>
    <cellStyle name="col" xfId="21"/>
    <cellStyle name="style0" xfId="23"/>
    <cellStyle name="td" xfId="24"/>
    <cellStyle name="tr" xfId="20"/>
    <cellStyle name="xl21" xfId="25"/>
    <cellStyle name="xl22" xfId="5"/>
    <cellStyle name="xl23" xfId="14"/>
    <cellStyle name="xl24" xfId="2"/>
    <cellStyle name="xl25" xfId="8"/>
    <cellStyle name="xl26" xfId="26"/>
    <cellStyle name="xl27" xfId="9"/>
    <cellStyle name="xl28" xfId="6"/>
    <cellStyle name="xl29" xfId="10"/>
    <cellStyle name="xl30" xfId="11"/>
    <cellStyle name="xl31" xfId="17"/>
    <cellStyle name="xl32" xfId="15"/>
    <cellStyle name="xl33" xfId="27"/>
    <cellStyle name="xl34" xfId="18"/>
    <cellStyle name="xl35" xfId="19"/>
    <cellStyle name="xl36" xfId="1"/>
    <cellStyle name="xl37" xfId="3"/>
    <cellStyle name="xl38" xfId="4"/>
    <cellStyle name="xl39" xfId="16"/>
    <cellStyle name="xl40" xfId="7"/>
    <cellStyle name="xl41" xfId="28"/>
    <cellStyle name="xl42" xfId="12"/>
    <cellStyle name="xl43" xfId="1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1"/>
  <sheetViews>
    <sheetView showGridLines="0" tabSelected="1" view="pageBreakPreview" zoomScale="80" zoomScaleSheetLayoutView="80" workbookViewId="0">
      <pane ySplit="14" topLeftCell="A15" activePane="bottomLeft" state="frozen"/>
      <selection pane="bottomLeft" activeCell="F16" activeCellId="1" sqref="F71 F16"/>
    </sheetView>
  </sheetViews>
  <sheetFormatPr defaultColWidth="8.85546875" defaultRowHeight="15.75" outlineLevelRow="3"/>
  <cols>
    <col min="1" max="1" width="38.85546875" style="1" customWidth="1"/>
    <col min="2" max="2" width="5.28515625" style="1" customWidth="1"/>
    <col min="3" max="3" width="13.7109375" style="1" customWidth="1"/>
    <col min="4" max="4" width="6.28515625" style="1" customWidth="1"/>
    <col min="5" max="5" width="5.28515625" style="1" customWidth="1"/>
    <col min="6" max="6" width="18.5703125" style="23" customWidth="1"/>
    <col min="7" max="7" width="19" style="23" customWidth="1"/>
    <col min="8" max="8" width="18.42578125" style="23" customWidth="1"/>
    <col min="9" max="9" width="0.140625" style="1" customWidth="1"/>
    <col min="10" max="16384" width="8.85546875" style="1"/>
  </cols>
  <sheetData>
    <row r="1" spans="1:9">
      <c r="F1" s="51" t="s">
        <v>144</v>
      </c>
      <c r="G1" s="51"/>
      <c r="H1" s="51"/>
      <c r="I1" s="51"/>
    </row>
    <row r="2" spans="1:9">
      <c r="F2" s="51" t="s">
        <v>145</v>
      </c>
      <c r="G2" s="51"/>
      <c r="H2" s="51"/>
      <c r="I2" s="51"/>
    </row>
    <row r="3" spans="1:9">
      <c r="F3" s="51" t="s">
        <v>146</v>
      </c>
      <c r="G3" s="51"/>
      <c r="H3" s="51"/>
      <c r="I3" s="51"/>
    </row>
    <row r="4" spans="1:9">
      <c r="F4" s="51" t="s">
        <v>194</v>
      </c>
      <c r="G4" s="51"/>
      <c r="H4" s="51"/>
      <c r="I4" s="51"/>
    </row>
    <row r="5" spans="1:9">
      <c r="F5" s="51"/>
      <c r="G5" s="51"/>
      <c r="H5" s="51"/>
      <c r="I5" s="44"/>
    </row>
    <row r="6" spans="1:9">
      <c r="F6" s="63" t="s">
        <v>193</v>
      </c>
      <c r="G6" s="63"/>
      <c r="H6" s="63"/>
      <c r="I6" s="44"/>
    </row>
    <row r="7" spans="1:9">
      <c r="F7" s="63" t="s">
        <v>191</v>
      </c>
      <c r="G7" s="63"/>
      <c r="H7" s="63"/>
      <c r="I7" s="44"/>
    </row>
    <row r="8" spans="1:9">
      <c r="A8" s="47"/>
      <c r="B8" s="48"/>
      <c r="C8" s="48"/>
      <c r="D8" s="48"/>
      <c r="E8" s="48"/>
      <c r="F8" s="63" t="s">
        <v>192</v>
      </c>
      <c r="G8" s="63"/>
      <c r="H8" s="63"/>
      <c r="I8" s="2"/>
    </row>
    <row r="9" spans="1:9">
      <c r="A9" s="45"/>
      <c r="B9" s="46"/>
      <c r="C9" s="46"/>
      <c r="D9" s="46"/>
      <c r="E9" s="46"/>
      <c r="F9" s="64" t="s">
        <v>182</v>
      </c>
      <c r="G9" s="64"/>
      <c r="H9" s="64"/>
      <c r="I9" s="2"/>
    </row>
    <row r="10" spans="1:9">
      <c r="A10" s="45"/>
      <c r="B10" s="46"/>
      <c r="C10" s="46"/>
      <c r="D10" s="46"/>
      <c r="E10" s="46"/>
      <c r="F10" s="49"/>
      <c r="G10" s="49"/>
      <c r="H10" s="49"/>
      <c r="I10" s="2"/>
    </row>
    <row r="11" spans="1:9">
      <c r="A11" s="55" t="s">
        <v>133</v>
      </c>
      <c r="B11" s="56"/>
      <c r="C11" s="56"/>
      <c r="D11" s="56"/>
      <c r="E11" s="56"/>
      <c r="F11" s="56"/>
      <c r="G11" s="56"/>
      <c r="H11" s="56"/>
      <c r="I11" s="2"/>
    </row>
    <row r="12" spans="1:9">
      <c r="A12" s="57" t="s">
        <v>169</v>
      </c>
      <c r="B12" s="58"/>
      <c r="C12" s="58"/>
      <c r="D12" s="58"/>
      <c r="E12" s="58"/>
      <c r="F12" s="58"/>
      <c r="G12" s="58"/>
      <c r="H12" s="58"/>
      <c r="I12" s="2"/>
    </row>
    <row r="13" spans="1:9">
      <c r="A13" s="59" t="s">
        <v>132</v>
      </c>
      <c r="B13" s="60"/>
      <c r="C13" s="60"/>
      <c r="D13" s="60"/>
      <c r="E13" s="60"/>
      <c r="F13" s="60"/>
      <c r="G13" s="60"/>
      <c r="H13" s="60"/>
      <c r="I13" s="2"/>
    </row>
    <row r="14" spans="1:9" ht="31.5">
      <c r="A14" s="3" t="s">
        <v>135</v>
      </c>
      <c r="B14" s="61" t="s">
        <v>0</v>
      </c>
      <c r="C14" s="62"/>
      <c r="D14" s="62"/>
      <c r="E14" s="62"/>
      <c r="F14" s="3" t="s">
        <v>142</v>
      </c>
      <c r="G14" s="3" t="s">
        <v>156</v>
      </c>
      <c r="H14" s="3" t="s">
        <v>176</v>
      </c>
      <c r="I14" s="2"/>
    </row>
    <row r="15" spans="1:9" ht="39.75" customHeight="1">
      <c r="A15" s="52" t="s">
        <v>134</v>
      </c>
      <c r="B15" s="53"/>
      <c r="C15" s="53"/>
      <c r="D15" s="53"/>
      <c r="E15" s="54"/>
      <c r="F15" s="31">
        <v>1068562801.16</v>
      </c>
      <c r="G15" s="31">
        <v>993343806</v>
      </c>
      <c r="H15" s="31">
        <f>1035337617</f>
        <v>1035337617</v>
      </c>
      <c r="I15" s="2"/>
    </row>
    <row r="16" spans="1:9" s="10" customFormat="1" ht="38.25" customHeight="1" outlineLevel="1">
      <c r="A16" s="4" t="s">
        <v>1</v>
      </c>
      <c r="B16" s="5" t="s">
        <v>2</v>
      </c>
      <c r="C16" s="6" t="s">
        <v>3</v>
      </c>
      <c r="D16" s="6" t="s">
        <v>4</v>
      </c>
      <c r="E16" s="7" t="s">
        <v>2</v>
      </c>
      <c r="F16" s="8">
        <v>337972498.60000002</v>
      </c>
      <c r="G16" s="8">
        <v>390571806</v>
      </c>
      <c r="H16" s="8">
        <f>417947056</f>
        <v>417947056</v>
      </c>
      <c r="I16" s="9"/>
    </row>
    <row r="17" spans="1:9" s="10" customFormat="1" ht="40.5" customHeight="1" outlineLevel="3">
      <c r="A17" s="25" t="s">
        <v>5</v>
      </c>
      <c r="B17" s="26" t="s">
        <v>2</v>
      </c>
      <c r="C17" s="27" t="s">
        <v>6</v>
      </c>
      <c r="D17" s="28" t="s">
        <v>4</v>
      </c>
      <c r="E17" s="29" t="s">
        <v>2</v>
      </c>
      <c r="F17" s="30">
        <f>241020821+5204800-328472.4+20000000</f>
        <v>265897148.59999999</v>
      </c>
      <c r="G17" s="30">
        <v>318058406</v>
      </c>
      <c r="H17" s="30">
        <f>343856256</f>
        <v>343856256</v>
      </c>
      <c r="I17" s="9"/>
    </row>
    <row r="18" spans="1:9" ht="115.5" customHeight="1" outlineLevel="3">
      <c r="A18" s="16" t="s">
        <v>137</v>
      </c>
      <c r="B18" s="17" t="s">
        <v>7</v>
      </c>
      <c r="C18" s="18" t="s">
        <v>8</v>
      </c>
      <c r="D18" s="24" t="s">
        <v>152</v>
      </c>
      <c r="E18" s="19" t="s">
        <v>9</v>
      </c>
      <c r="F18" s="20">
        <f>236420821+5204800-328472.4+20000000</f>
        <v>261297148.59999999</v>
      </c>
      <c r="G18" s="20">
        <v>302958406</v>
      </c>
      <c r="H18" s="20">
        <f>327556256</f>
        <v>327556256</v>
      </c>
      <c r="I18" s="2"/>
    </row>
    <row r="19" spans="1:9" ht="156" customHeight="1" outlineLevel="3">
      <c r="A19" s="16" t="s">
        <v>10</v>
      </c>
      <c r="B19" s="17" t="s">
        <v>7</v>
      </c>
      <c r="C19" s="18" t="s">
        <v>11</v>
      </c>
      <c r="D19" s="24" t="s">
        <v>152</v>
      </c>
      <c r="E19" s="19" t="s">
        <v>9</v>
      </c>
      <c r="F19" s="20">
        <v>960000</v>
      </c>
      <c r="G19" s="20">
        <v>1035000</v>
      </c>
      <c r="H19" s="20">
        <v>1120000</v>
      </c>
      <c r="I19" s="2"/>
    </row>
    <row r="20" spans="1:9" ht="81.75" customHeight="1" outlineLevel="1">
      <c r="A20" s="16" t="s">
        <v>12</v>
      </c>
      <c r="B20" s="17" t="s">
        <v>7</v>
      </c>
      <c r="C20" s="18" t="s">
        <v>13</v>
      </c>
      <c r="D20" s="24" t="s">
        <v>152</v>
      </c>
      <c r="E20" s="19" t="s">
        <v>9</v>
      </c>
      <c r="F20" s="20">
        <v>1940000</v>
      </c>
      <c r="G20" s="20">
        <v>-802000</v>
      </c>
      <c r="H20" s="20">
        <v>-868000</v>
      </c>
      <c r="I20" s="2"/>
    </row>
    <row r="21" spans="1:9" ht="130.5" customHeight="1" outlineLevel="1">
      <c r="A21" s="16" t="s">
        <v>153</v>
      </c>
      <c r="B21" s="17">
        <v>182</v>
      </c>
      <c r="C21" s="18">
        <v>1010208001</v>
      </c>
      <c r="D21" s="24" t="s">
        <v>152</v>
      </c>
      <c r="E21" s="19">
        <v>110</v>
      </c>
      <c r="F21" s="20">
        <v>278000</v>
      </c>
      <c r="G21" s="20">
        <v>3191000</v>
      </c>
      <c r="H21" s="20">
        <v>4080000</v>
      </c>
      <c r="I21" s="2"/>
    </row>
    <row r="22" spans="1:9" ht="135" customHeight="1" outlineLevel="1">
      <c r="A22" s="16" t="s">
        <v>154</v>
      </c>
      <c r="B22" s="17">
        <v>182</v>
      </c>
      <c r="C22" s="18">
        <v>1010213001</v>
      </c>
      <c r="D22" s="24" t="s">
        <v>152</v>
      </c>
      <c r="E22" s="19">
        <v>110</v>
      </c>
      <c r="F22" s="20">
        <v>620000</v>
      </c>
      <c r="G22" s="20">
        <v>642000</v>
      </c>
      <c r="H22" s="20">
        <v>661000</v>
      </c>
      <c r="I22" s="2"/>
    </row>
    <row r="23" spans="1:9" ht="102" customHeight="1" outlineLevel="1">
      <c r="A23" s="16" t="s">
        <v>155</v>
      </c>
      <c r="B23" s="17">
        <v>182</v>
      </c>
      <c r="C23" s="18">
        <v>1010214001</v>
      </c>
      <c r="D23" s="24" t="s">
        <v>152</v>
      </c>
      <c r="E23" s="19">
        <v>110</v>
      </c>
      <c r="F23" s="20">
        <v>403000</v>
      </c>
      <c r="G23" s="20">
        <v>417000</v>
      </c>
      <c r="H23" s="20">
        <v>430000</v>
      </c>
      <c r="I23" s="2"/>
    </row>
    <row r="24" spans="1:9" ht="408.75" customHeight="1" outlineLevel="1">
      <c r="A24" s="16" t="s">
        <v>170</v>
      </c>
      <c r="B24" s="17">
        <v>182</v>
      </c>
      <c r="C24" s="18">
        <v>1010215001</v>
      </c>
      <c r="D24" s="24" t="s">
        <v>152</v>
      </c>
      <c r="E24" s="19">
        <v>110</v>
      </c>
      <c r="F24" s="20">
        <v>0</v>
      </c>
      <c r="G24" s="20">
        <v>3115000</v>
      </c>
      <c r="H24" s="20">
        <v>3250000</v>
      </c>
      <c r="I24" s="2"/>
    </row>
    <row r="25" spans="1:9" ht="408.75" customHeight="1" outlineLevel="1">
      <c r="A25" s="16" t="s">
        <v>173</v>
      </c>
      <c r="B25" s="17">
        <v>182</v>
      </c>
      <c r="C25" s="18">
        <v>1010216001</v>
      </c>
      <c r="D25" s="24" t="s">
        <v>152</v>
      </c>
      <c r="E25" s="19">
        <v>110</v>
      </c>
      <c r="F25" s="20">
        <v>0</v>
      </c>
      <c r="G25" s="20">
        <v>3920000</v>
      </c>
      <c r="H25" s="20">
        <v>3960000</v>
      </c>
      <c r="I25" s="2"/>
    </row>
    <row r="26" spans="1:9" ht="282.75" customHeight="1" outlineLevel="1">
      <c r="A26" s="16" t="s">
        <v>172</v>
      </c>
      <c r="B26" s="17">
        <v>182</v>
      </c>
      <c r="C26" s="18">
        <v>1010218001</v>
      </c>
      <c r="D26" s="24" t="s">
        <v>152</v>
      </c>
      <c r="E26" s="19">
        <v>110</v>
      </c>
      <c r="F26" s="20">
        <v>0</v>
      </c>
      <c r="G26" s="20">
        <v>3150000</v>
      </c>
      <c r="H26" s="20">
        <v>3200000</v>
      </c>
      <c r="I26" s="2"/>
    </row>
    <row r="27" spans="1:9" ht="160.5" customHeight="1" outlineLevel="1">
      <c r="A27" s="16" t="s">
        <v>171</v>
      </c>
      <c r="B27" s="17">
        <v>182</v>
      </c>
      <c r="C27" s="18">
        <v>1010221001</v>
      </c>
      <c r="D27" s="24" t="s">
        <v>152</v>
      </c>
      <c r="E27" s="19">
        <v>110</v>
      </c>
      <c r="F27" s="20">
        <v>399000</v>
      </c>
      <c r="G27" s="20">
        <v>432000</v>
      </c>
      <c r="H27" s="20">
        <v>467000</v>
      </c>
      <c r="I27" s="2"/>
    </row>
    <row r="28" spans="1:9" s="10" customFormat="1" ht="78.75" outlineLevel="3">
      <c r="A28" s="25" t="s">
        <v>14</v>
      </c>
      <c r="B28" s="26" t="s">
        <v>2</v>
      </c>
      <c r="C28" s="27" t="s">
        <v>15</v>
      </c>
      <c r="D28" s="27" t="s">
        <v>4</v>
      </c>
      <c r="E28" s="29" t="s">
        <v>2</v>
      </c>
      <c r="F28" s="30">
        <v>3762000</v>
      </c>
      <c r="G28" s="30">
        <v>4969000</v>
      </c>
      <c r="H28" s="30">
        <v>5183000</v>
      </c>
      <c r="I28" s="9"/>
    </row>
    <row r="29" spans="1:9" ht="157.69999999999999" customHeight="1" outlineLevel="3">
      <c r="A29" s="16" t="s">
        <v>16</v>
      </c>
      <c r="B29" s="17">
        <v>182</v>
      </c>
      <c r="C29" s="18" t="s">
        <v>17</v>
      </c>
      <c r="D29" s="18" t="s">
        <v>4</v>
      </c>
      <c r="E29" s="19" t="s">
        <v>9</v>
      </c>
      <c r="F29" s="20">
        <v>1948000</v>
      </c>
      <c r="G29" s="20">
        <v>2560000</v>
      </c>
      <c r="H29" s="20">
        <v>2660000</v>
      </c>
      <c r="I29" s="2"/>
    </row>
    <row r="30" spans="1:9" ht="236.25" outlineLevel="3">
      <c r="A30" s="16" t="s">
        <v>18</v>
      </c>
      <c r="B30" s="17">
        <v>182</v>
      </c>
      <c r="C30" s="18" t="s">
        <v>19</v>
      </c>
      <c r="D30" s="18" t="s">
        <v>4</v>
      </c>
      <c r="E30" s="19" t="s">
        <v>9</v>
      </c>
      <c r="F30" s="20">
        <v>9200</v>
      </c>
      <c r="G30" s="20">
        <v>12100</v>
      </c>
      <c r="H30" s="20">
        <v>12600</v>
      </c>
      <c r="I30" s="2"/>
    </row>
    <row r="31" spans="1:9" ht="204.75" outlineLevel="1">
      <c r="A31" s="16" t="s">
        <v>20</v>
      </c>
      <c r="B31" s="17">
        <v>182</v>
      </c>
      <c r="C31" s="18" t="s">
        <v>21</v>
      </c>
      <c r="D31" s="18" t="s">
        <v>4</v>
      </c>
      <c r="E31" s="19" t="s">
        <v>9</v>
      </c>
      <c r="F31" s="20">
        <v>1804800</v>
      </c>
      <c r="G31" s="20">
        <v>2396900</v>
      </c>
      <c r="H31" s="20">
        <v>2510400</v>
      </c>
      <c r="I31" s="2"/>
    </row>
    <row r="32" spans="1:9" s="10" customFormat="1" ht="31.5" outlineLevel="3">
      <c r="A32" s="25" t="s">
        <v>22</v>
      </c>
      <c r="B32" s="26" t="s">
        <v>2</v>
      </c>
      <c r="C32" s="27" t="s">
        <v>23</v>
      </c>
      <c r="D32" s="27" t="s">
        <v>4</v>
      </c>
      <c r="E32" s="29" t="s">
        <v>2</v>
      </c>
      <c r="F32" s="30">
        <v>18408000</v>
      </c>
      <c r="G32" s="30">
        <v>21574400</v>
      </c>
      <c r="H32" s="30">
        <v>22482300</v>
      </c>
      <c r="I32" s="9"/>
    </row>
    <row r="33" spans="1:9" ht="63" outlineLevel="3">
      <c r="A33" s="16" t="s">
        <v>24</v>
      </c>
      <c r="B33" s="17" t="s">
        <v>7</v>
      </c>
      <c r="C33" s="18" t="s">
        <v>25</v>
      </c>
      <c r="D33" s="24" t="s">
        <v>152</v>
      </c>
      <c r="E33" s="19" t="s">
        <v>9</v>
      </c>
      <c r="F33" s="20">
        <v>13021000</v>
      </c>
      <c r="G33" s="20">
        <v>16159400</v>
      </c>
      <c r="H33" s="20">
        <v>17037300</v>
      </c>
      <c r="I33" s="2"/>
    </row>
    <row r="34" spans="1:9" ht="110.25" outlineLevel="3">
      <c r="A34" s="16" t="s">
        <v>26</v>
      </c>
      <c r="B34" s="17" t="s">
        <v>7</v>
      </c>
      <c r="C34" s="18" t="s">
        <v>27</v>
      </c>
      <c r="D34" s="24" t="s">
        <v>152</v>
      </c>
      <c r="E34" s="19" t="s">
        <v>9</v>
      </c>
      <c r="F34" s="20">
        <v>3163000</v>
      </c>
      <c r="G34" s="20">
        <v>3238000</v>
      </c>
      <c r="H34" s="20">
        <v>3315000</v>
      </c>
      <c r="I34" s="2"/>
    </row>
    <row r="35" spans="1:9" ht="63" outlineLevel="1">
      <c r="A35" s="16" t="s">
        <v>28</v>
      </c>
      <c r="B35" s="17" t="s">
        <v>7</v>
      </c>
      <c r="C35" s="18" t="s">
        <v>29</v>
      </c>
      <c r="D35" s="24" t="s">
        <v>152</v>
      </c>
      <c r="E35" s="19" t="s">
        <v>9</v>
      </c>
      <c r="F35" s="20">
        <v>2224000</v>
      </c>
      <c r="G35" s="20">
        <v>2177000</v>
      </c>
      <c r="H35" s="20">
        <v>2130000</v>
      </c>
      <c r="I35" s="2"/>
    </row>
    <row r="36" spans="1:9" s="10" customFormat="1" ht="18.75" customHeight="1" outlineLevel="3">
      <c r="A36" s="25" t="s">
        <v>30</v>
      </c>
      <c r="B36" s="26" t="s">
        <v>2</v>
      </c>
      <c r="C36" s="27" t="s">
        <v>31</v>
      </c>
      <c r="D36" s="27" t="s">
        <v>4</v>
      </c>
      <c r="E36" s="29" t="s">
        <v>2</v>
      </c>
      <c r="F36" s="30">
        <v>20844000</v>
      </c>
      <c r="G36" s="30">
        <v>20918000</v>
      </c>
      <c r="H36" s="30">
        <v>21681000</v>
      </c>
      <c r="I36" s="9"/>
    </row>
    <row r="37" spans="1:9" ht="78.75" outlineLevel="3">
      <c r="A37" s="16" t="s">
        <v>32</v>
      </c>
      <c r="B37" s="17" t="s">
        <v>7</v>
      </c>
      <c r="C37" s="18" t="s">
        <v>33</v>
      </c>
      <c r="D37" s="24" t="s">
        <v>152</v>
      </c>
      <c r="E37" s="19" t="s">
        <v>9</v>
      </c>
      <c r="F37" s="20">
        <v>7107000</v>
      </c>
      <c r="G37" s="20">
        <v>7249000</v>
      </c>
      <c r="H37" s="20">
        <v>7835000</v>
      </c>
      <c r="I37" s="2"/>
    </row>
    <row r="38" spans="1:9" ht="31.5" outlineLevel="3">
      <c r="A38" s="16" t="s">
        <v>34</v>
      </c>
      <c r="B38" s="17" t="s">
        <v>7</v>
      </c>
      <c r="C38" s="18" t="s">
        <v>35</v>
      </c>
      <c r="D38" s="24" t="s">
        <v>152</v>
      </c>
      <c r="E38" s="19" t="s">
        <v>9</v>
      </c>
      <c r="F38" s="20">
        <v>9386000</v>
      </c>
      <c r="G38" s="20">
        <v>9291000</v>
      </c>
      <c r="H38" s="20">
        <v>9204000</v>
      </c>
      <c r="I38" s="2"/>
    </row>
    <row r="39" spans="1:9" ht="66.75" customHeight="1" outlineLevel="3">
      <c r="A39" s="16" t="s">
        <v>36</v>
      </c>
      <c r="B39" s="17" t="s">
        <v>7</v>
      </c>
      <c r="C39" s="18" t="s">
        <v>37</v>
      </c>
      <c r="D39" s="24" t="s">
        <v>152</v>
      </c>
      <c r="E39" s="19" t="s">
        <v>9</v>
      </c>
      <c r="F39" s="20">
        <v>4301000</v>
      </c>
      <c r="G39" s="20">
        <v>4328000</v>
      </c>
      <c r="H39" s="20">
        <v>4590000</v>
      </c>
      <c r="I39" s="2"/>
    </row>
    <row r="40" spans="1:9" ht="64.5" customHeight="1" outlineLevel="1">
      <c r="A40" s="16" t="s">
        <v>38</v>
      </c>
      <c r="B40" s="17" t="s">
        <v>7</v>
      </c>
      <c r="C40" s="18" t="s">
        <v>39</v>
      </c>
      <c r="D40" s="24" t="s">
        <v>152</v>
      </c>
      <c r="E40" s="19" t="s">
        <v>9</v>
      </c>
      <c r="F40" s="20">
        <v>50000</v>
      </c>
      <c r="G40" s="20">
        <v>50000</v>
      </c>
      <c r="H40" s="20">
        <v>52000</v>
      </c>
      <c r="I40" s="2"/>
    </row>
    <row r="41" spans="1:9" s="10" customFormat="1" ht="38.25" customHeight="1" outlineLevel="3">
      <c r="A41" s="25" t="s">
        <v>40</v>
      </c>
      <c r="B41" s="26" t="s">
        <v>2</v>
      </c>
      <c r="C41" s="27" t="s">
        <v>41</v>
      </c>
      <c r="D41" s="27" t="s">
        <v>4</v>
      </c>
      <c r="E41" s="29" t="s">
        <v>2</v>
      </c>
      <c r="F41" s="30">
        <v>3606000</v>
      </c>
      <c r="G41" s="30">
        <v>3750000</v>
      </c>
      <c r="H41" s="30">
        <v>3900000</v>
      </c>
      <c r="I41" s="9"/>
    </row>
    <row r="42" spans="1:9" ht="78.75" outlineLevel="3">
      <c r="A42" s="16" t="s">
        <v>42</v>
      </c>
      <c r="B42" s="17" t="s">
        <v>7</v>
      </c>
      <c r="C42" s="18" t="s">
        <v>43</v>
      </c>
      <c r="D42" s="24" t="s">
        <v>152</v>
      </c>
      <c r="E42" s="19" t="s">
        <v>9</v>
      </c>
      <c r="F42" s="20">
        <v>3596000</v>
      </c>
      <c r="G42" s="20">
        <v>3740000</v>
      </c>
      <c r="H42" s="20">
        <v>3890000</v>
      </c>
      <c r="I42" s="2"/>
    </row>
    <row r="43" spans="1:9" ht="47.25" outlineLevel="1">
      <c r="A43" s="16" t="s">
        <v>44</v>
      </c>
      <c r="B43" s="17" t="s">
        <v>45</v>
      </c>
      <c r="C43" s="18" t="s">
        <v>46</v>
      </c>
      <c r="D43" s="18" t="s">
        <v>4</v>
      </c>
      <c r="E43" s="19" t="s">
        <v>9</v>
      </c>
      <c r="F43" s="20">
        <v>10000</v>
      </c>
      <c r="G43" s="20">
        <v>10000</v>
      </c>
      <c r="H43" s="20">
        <v>10000</v>
      </c>
      <c r="I43" s="2"/>
    </row>
    <row r="44" spans="1:9" s="10" customFormat="1" ht="107.25" customHeight="1" outlineLevel="3">
      <c r="A44" s="25" t="s">
        <v>47</v>
      </c>
      <c r="B44" s="26" t="s">
        <v>2</v>
      </c>
      <c r="C44" s="27" t="s">
        <v>48</v>
      </c>
      <c r="D44" s="27" t="s">
        <v>4</v>
      </c>
      <c r="E44" s="29" t="s">
        <v>2</v>
      </c>
      <c r="F44" s="30">
        <v>13746130</v>
      </c>
      <c r="G44" s="30">
        <v>10490000</v>
      </c>
      <c r="H44" s="30">
        <v>10486500</v>
      </c>
      <c r="I44" s="9"/>
    </row>
    <row r="45" spans="1:9" ht="157.5" outlineLevel="3">
      <c r="A45" s="16" t="s">
        <v>53</v>
      </c>
      <c r="B45" s="17" t="s">
        <v>54</v>
      </c>
      <c r="C45" s="18" t="s">
        <v>55</v>
      </c>
      <c r="D45" s="18" t="s">
        <v>4</v>
      </c>
      <c r="E45" s="19" t="s">
        <v>52</v>
      </c>
      <c r="F45" s="20">
        <v>6200000</v>
      </c>
      <c r="G45" s="20">
        <v>6200000</v>
      </c>
      <c r="H45" s="20">
        <v>6200000</v>
      </c>
      <c r="I45" s="2"/>
    </row>
    <row r="46" spans="1:9" ht="141.75" outlineLevel="3">
      <c r="A46" s="16" t="s">
        <v>56</v>
      </c>
      <c r="B46" s="17" t="s">
        <v>54</v>
      </c>
      <c r="C46" s="18" t="s">
        <v>57</v>
      </c>
      <c r="D46" s="18" t="s">
        <v>4</v>
      </c>
      <c r="E46" s="19" t="s">
        <v>52</v>
      </c>
      <c r="F46" s="20">
        <v>1300000</v>
      </c>
      <c r="G46" s="20">
        <v>1300000</v>
      </c>
      <c r="H46" s="20">
        <v>1300000</v>
      </c>
      <c r="I46" s="2"/>
    </row>
    <row r="47" spans="1:9" ht="126" outlineLevel="3">
      <c r="A47" s="16" t="s">
        <v>58</v>
      </c>
      <c r="B47" s="17" t="s">
        <v>54</v>
      </c>
      <c r="C47" s="18" t="s">
        <v>59</v>
      </c>
      <c r="D47" s="18" t="s">
        <v>4</v>
      </c>
      <c r="E47" s="19" t="s">
        <v>52</v>
      </c>
      <c r="F47" s="20">
        <v>4319830</v>
      </c>
      <c r="G47" s="20">
        <v>1063000</v>
      </c>
      <c r="H47" s="20">
        <v>1063000</v>
      </c>
      <c r="I47" s="2"/>
    </row>
    <row r="48" spans="1:9" ht="94.5" outlineLevel="1">
      <c r="A48" s="16" t="s">
        <v>60</v>
      </c>
      <c r="B48" s="17" t="s">
        <v>54</v>
      </c>
      <c r="C48" s="18" t="s">
        <v>61</v>
      </c>
      <c r="D48" s="18" t="s">
        <v>4</v>
      </c>
      <c r="E48" s="19" t="s">
        <v>52</v>
      </c>
      <c r="F48" s="20">
        <v>2800</v>
      </c>
      <c r="G48" s="20">
        <v>3500</v>
      </c>
      <c r="H48" s="20">
        <v>0</v>
      </c>
      <c r="I48" s="2"/>
    </row>
    <row r="49" spans="1:9" ht="157.5" customHeight="1" outlineLevel="1">
      <c r="A49" s="33" t="s">
        <v>49</v>
      </c>
      <c r="B49" s="34" t="s">
        <v>50</v>
      </c>
      <c r="C49" s="35" t="s">
        <v>51</v>
      </c>
      <c r="D49" s="35" t="s">
        <v>4</v>
      </c>
      <c r="E49" s="36" t="s">
        <v>52</v>
      </c>
      <c r="F49" s="32">
        <v>1923500</v>
      </c>
      <c r="G49" s="32">
        <v>1923500</v>
      </c>
      <c r="H49" s="32">
        <v>1923500</v>
      </c>
      <c r="I49" s="2"/>
    </row>
    <row r="50" spans="1:9" ht="157.5" customHeight="1" outlineLevel="1">
      <c r="A50" s="33" t="s">
        <v>49</v>
      </c>
      <c r="B50" s="34">
        <v>767</v>
      </c>
      <c r="C50" s="35" t="s">
        <v>51</v>
      </c>
      <c r="D50" s="35" t="s">
        <v>4</v>
      </c>
      <c r="E50" s="36" t="s">
        <v>52</v>
      </c>
      <c r="F50" s="32">
        <v>0</v>
      </c>
      <c r="G50" s="32">
        <v>0</v>
      </c>
      <c r="H50" s="32">
        <v>0</v>
      </c>
      <c r="I50" s="2"/>
    </row>
    <row r="51" spans="1:9" s="10" customFormat="1" ht="63" outlineLevel="3">
      <c r="A51" s="25" t="s">
        <v>62</v>
      </c>
      <c r="B51" s="26" t="s">
        <v>2</v>
      </c>
      <c r="C51" s="27" t="s">
        <v>63</v>
      </c>
      <c r="D51" s="27" t="s">
        <v>4</v>
      </c>
      <c r="E51" s="29" t="s">
        <v>2</v>
      </c>
      <c r="F51" s="30">
        <v>10106500</v>
      </c>
      <c r="G51" s="30">
        <v>10097400</v>
      </c>
      <c r="H51" s="30">
        <v>10097400</v>
      </c>
      <c r="I51" s="9"/>
    </row>
    <row r="52" spans="1:9" s="10" customFormat="1" ht="47.25" outlineLevel="3">
      <c r="A52" s="16" t="s">
        <v>64</v>
      </c>
      <c r="B52" s="17">
        <v>702</v>
      </c>
      <c r="C52" s="18" t="s">
        <v>66</v>
      </c>
      <c r="D52" s="18" t="s">
        <v>4</v>
      </c>
      <c r="E52" s="19" t="s">
        <v>67</v>
      </c>
      <c r="F52" s="20">
        <v>9100</v>
      </c>
      <c r="G52" s="20">
        <v>0</v>
      </c>
      <c r="H52" s="20">
        <v>0</v>
      </c>
      <c r="I52" s="9"/>
    </row>
    <row r="53" spans="1:9" ht="47.25" outlineLevel="3">
      <c r="A53" s="16" t="s">
        <v>64</v>
      </c>
      <c r="B53" s="17" t="s">
        <v>65</v>
      </c>
      <c r="C53" s="18" t="s">
        <v>66</v>
      </c>
      <c r="D53" s="18" t="s">
        <v>4</v>
      </c>
      <c r="E53" s="19" t="s">
        <v>67</v>
      </c>
      <c r="F53" s="20">
        <v>1170700</v>
      </c>
      <c r="G53" s="20">
        <v>1170700</v>
      </c>
      <c r="H53" s="20">
        <v>1170700</v>
      </c>
      <c r="I53" s="2"/>
    </row>
    <row r="54" spans="1:9" ht="47.25" outlineLevel="1">
      <c r="A54" s="16" t="s">
        <v>64</v>
      </c>
      <c r="B54" s="17" t="s">
        <v>68</v>
      </c>
      <c r="C54" s="18" t="s">
        <v>66</v>
      </c>
      <c r="D54" s="18" t="s">
        <v>4</v>
      </c>
      <c r="E54" s="19" t="s">
        <v>67</v>
      </c>
      <c r="F54" s="20">
        <v>8926700</v>
      </c>
      <c r="G54" s="20">
        <v>8926700</v>
      </c>
      <c r="H54" s="20">
        <v>8926700</v>
      </c>
      <c r="I54" s="2"/>
    </row>
    <row r="55" spans="1:9" s="10" customFormat="1" ht="47.25" outlineLevel="3">
      <c r="A55" s="25" t="s">
        <v>69</v>
      </c>
      <c r="B55" s="26" t="s">
        <v>2</v>
      </c>
      <c r="C55" s="27" t="s">
        <v>70</v>
      </c>
      <c r="D55" s="27" t="s">
        <v>4</v>
      </c>
      <c r="E55" s="29" t="s">
        <v>2</v>
      </c>
      <c r="F55" s="30">
        <v>932720</v>
      </c>
      <c r="G55" s="30">
        <v>454000</v>
      </c>
      <c r="H55" s="30">
        <v>0</v>
      </c>
      <c r="I55" s="9"/>
    </row>
    <row r="56" spans="1:9" s="10" customFormat="1" ht="61.5" customHeight="1" outlineLevel="3">
      <c r="A56" s="16" t="s">
        <v>195</v>
      </c>
      <c r="B56" s="26">
        <v>767</v>
      </c>
      <c r="C56" s="27">
        <v>1140104004</v>
      </c>
      <c r="D56" s="18" t="s">
        <v>4</v>
      </c>
      <c r="E56" s="29">
        <v>410</v>
      </c>
      <c r="F56" s="20">
        <v>0</v>
      </c>
      <c r="G56" s="20">
        <v>0</v>
      </c>
      <c r="H56" s="20">
        <v>0</v>
      </c>
      <c r="I56" s="9"/>
    </row>
    <row r="57" spans="1:9" ht="173.25" outlineLevel="1">
      <c r="A57" s="16" t="s">
        <v>71</v>
      </c>
      <c r="B57" s="17" t="s">
        <v>54</v>
      </c>
      <c r="C57" s="18" t="s">
        <v>72</v>
      </c>
      <c r="D57" s="18" t="s">
        <v>4</v>
      </c>
      <c r="E57" s="19">
        <v>410</v>
      </c>
      <c r="F57" s="20">
        <v>932720</v>
      </c>
      <c r="G57" s="20">
        <v>454000</v>
      </c>
      <c r="H57" s="20">
        <v>0</v>
      </c>
      <c r="I57" s="2"/>
    </row>
    <row r="58" spans="1:9" s="10" customFormat="1" ht="31.5" outlineLevel="3">
      <c r="A58" s="25" t="s">
        <v>73</v>
      </c>
      <c r="B58" s="26" t="s">
        <v>2</v>
      </c>
      <c r="C58" s="27" t="s">
        <v>74</v>
      </c>
      <c r="D58" s="27" t="s">
        <v>4</v>
      </c>
      <c r="E58" s="29" t="s">
        <v>2</v>
      </c>
      <c r="F58" s="30">
        <v>670000</v>
      </c>
      <c r="G58" s="30">
        <v>260600</v>
      </c>
      <c r="H58" s="30">
        <v>260600</v>
      </c>
      <c r="I58" s="9"/>
    </row>
    <row r="59" spans="1:9" ht="159.75" customHeight="1" outlineLevel="3">
      <c r="A59" s="16" t="s">
        <v>75</v>
      </c>
      <c r="B59" s="17" t="s">
        <v>76</v>
      </c>
      <c r="C59" s="18" t="s">
        <v>77</v>
      </c>
      <c r="D59" s="24" t="s">
        <v>4</v>
      </c>
      <c r="E59" s="19" t="s">
        <v>78</v>
      </c>
      <c r="F59" s="20">
        <v>3000</v>
      </c>
      <c r="G59" s="20">
        <v>3000</v>
      </c>
      <c r="H59" s="20">
        <v>3000</v>
      </c>
      <c r="I59" s="2"/>
    </row>
    <row r="60" spans="1:9" ht="204.75" outlineLevel="3">
      <c r="A60" s="16" t="s">
        <v>83</v>
      </c>
      <c r="B60" s="17" t="s">
        <v>76</v>
      </c>
      <c r="C60" s="18" t="s">
        <v>79</v>
      </c>
      <c r="D60" s="24" t="s">
        <v>4</v>
      </c>
      <c r="E60" s="19" t="s">
        <v>78</v>
      </c>
      <c r="F60" s="20">
        <v>1500</v>
      </c>
      <c r="G60" s="20">
        <v>1500</v>
      </c>
      <c r="H60" s="20">
        <v>1500</v>
      </c>
      <c r="I60" s="2"/>
    </row>
    <row r="61" spans="1:9" ht="173.25" outlineLevel="3">
      <c r="A61" s="16" t="s">
        <v>80</v>
      </c>
      <c r="B61" s="17" t="s">
        <v>76</v>
      </c>
      <c r="C61" s="18" t="s">
        <v>81</v>
      </c>
      <c r="D61" s="24" t="s">
        <v>4</v>
      </c>
      <c r="E61" s="19" t="s">
        <v>78</v>
      </c>
      <c r="F61" s="20">
        <v>1200</v>
      </c>
      <c r="G61" s="20">
        <v>1200</v>
      </c>
      <c r="H61" s="20">
        <v>1200</v>
      </c>
      <c r="I61" s="2"/>
    </row>
    <row r="62" spans="1:9" ht="189" outlineLevel="3">
      <c r="A62" s="16" t="s">
        <v>86</v>
      </c>
      <c r="B62" s="17" t="s">
        <v>76</v>
      </c>
      <c r="C62" s="18" t="s">
        <v>82</v>
      </c>
      <c r="D62" s="24" t="s">
        <v>4</v>
      </c>
      <c r="E62" s="19" t="s">
        <v>78</v>
      </c>
      <c r="F62" s="20">
        <v>2200</v>
      </c>
      <c r="G62" s="20">
        <v>2200</v>
      </c>
      <c r="H62" s="20">
        <v>2200</v>
      </c>
      <c r="I62" s="2"/>
    </row>
    <row r="63" spans="1:9" ht="204.75" outlineLevel="3">
      <c r="A63" s="16" t="s">
        <v>83</v>
      </c>
      <c r="B63" s="17">
        <v>518</v>
      </c>
      <c r="C63" s="18" t="s">
        <v>79</v>
      </c>
      <c r="D63" s="24" t="s">
        <v>4</v>
      </c>
      <c r="E63" s="19" t="s">
        <v>78</v>
      </c>
      <c r="F63" s="20">
        <v>5300</v>
      </c>
      <c r="G63" s="20">
        <v>5300</v>
      </c>
      <c r="H63" s="20">
        <v>5300</v>
      </c>
      <c r="I63" s="2"/>
    </row>
    <row r="64" spans="1:9" ht="173.25" outlineLevel="3">
      <c r="A64" s="33" t="s">
        <v>138</v>
      </c>
      <c r="B64" s="34" t="s">
        <v>84</v>
      </c>
      <c r="C64" s="35" t="s">
        <v>85</v>
      </c>
      <c r="D64" s="35" t="s">
        <v>4</v>
      </c>
      <c r="E64" s="36" t="s">
        <v>78</v>
      </c>
      <c r="F64" s="32">
        <v>800</v>
      </c>
      <c r="G64" s="32">
        <v>800</v>
      </c>
      <c r="H64" s="32">
        <v>800</v>
      </c>
      <c r="I64" s="2"/>
    </row>
    <row r="65" spans="1:9" ht="165" customHeight="1" outlineLevel="3">
      <c r="A65" s="33" t="s">
        <v>157</v>
      </c>
      <c r="B65" s="34" t="s">
        <v>84</v>
      </c>
      <c r="C65" s="35">
        <v>1160119301</v>
      </c>
      <c r="D65" s="35" t="s">
        <v>4</v>
      </c>
      <c r="E65" s="36" t="s">
        <v>78</v>
      </c>
      <c r="F65" s="32">
        <v>4500</v>
      </c>
      <c r="G65" s="32">
        <v>4500</v>
      </c>
      <c r="H65" s="32">
        <v>4500</v>
      </c>
      <c r="I65" s="2"/>
    </row>
    <row r="66" spans="1:9" ht="189" outlineLevel="3">
      <c r="A66" s="33" t="s">
        <v>86</v>
      </c>
      <c r="B66" s="34" t="s">
        <v>84</v>
      </c>
      <c r="C66" s="35" t="s">
        <v>82</v>
      </c>
      <c r="D66" s="35" t="s">
        <v>4</v>
      </c>
      <c r="E66" s="36" t="s">
        <v>78</v>
      </c>
      <c r="F66" s="32">
        <v>17400</v>
      </c>
      <c r="G66" s="32">
        <v>17400</v>
      </c>
      <c r="H66" s="32">
        <v>17400</v>
      </c>
      <c r="I66" s="2"/>
    </row>
    <row r="67" spans="1:9" ht="94.5" outlineLevel="3">
      <c r="A67" s="33" t="s">
        <v>87</v>
      </c>
      <c r="B67" s="34" t="s">
        <v>88</v>
      </c>
      <c r="C67" s="35" t="s">
        <v>89</v>
      </c>
      <c r="D67" s="35" t="s">
        <v>4</v>
      </c>
      <c r="E67" s="36" t="s">
        <v>78</v>
      </c>
      <c r="F67" s="32">
        <v>160000</v>
      </c>
      <c r="G67" s="32">
        <v>160000</v>
      </c>
      <c r="H67" s="32">
        <v>160000</v>
      </c>
      <c r="I67" s="2"/>
    </row>
    <row r="68" spans="1:9" ht="126">
      <c r="A68" s="16" t="s">
        <v>90</v>
      </c>
      <c r="B68" s="17" t="s">
        <v>54</v>
      </c>
      <c r="C68" s="18" t="s">
        <v>91</v>
      </c>
      <c r="D68" s="18" t="s">
        <v>4</v>
      </c>
      <c r="E68" s="19" t="s">
        <v>78</v>
      </c>
      <c r="F68" s="20">
        <v>64700</v>
      </c>
      <c r="G68" s="20">
        <v>64700</v>
      </c>
      <c r="H68" s="20">
        <v>64700</v>
      </c>
      <c r="I68" s="2"/>
    </row>
    <row r="69" spans="1:9" ht="126">
      <c r="A69" s="16" t="s">
        <v>90</v>
      </c>
      <c r="B69" s="17">
        <v>735</v>
      </c>
      <c r="C69" s="18" t="s">
        <v>91</v>
      </c>
      <c r="D69" s="18" t="s">
        <v>4</v>
      </c>
      <c r="E69" s="19" t="s">
        <v>78</v>
      </c>
      <c r="F69" s="20">
        <v>0</v>
      </c>
      <c r="G69" s="20">
        <v>0</v>
      </c>
      <c r="H69" s="20">
        <v>0</v>
      </c>
      <c r="I69" s="2"/>
    </row>
    <row r="70" spans="1:9" ht="84.75" customHeight="1">
      <c r="A70" s="16" t="s">
        <v>183</v>
      </c>
      <c r="B70" s="17">
        <v>734</v>
      </c>
      <c r="C70" s="18">
        <v>1161003104</v>
      </c>
      <c r="D70" s="18" t="s">
        <v>4</v>
      </c>
      <c r="E70" s="19">
        <v>140</v>
      </c>
      <c r="F70" s="20">
        <v>409400</v>
      </c>
      <c r="G70" s="20">
        <v>0</v>
      </c>
      <c r="H70" s="20">
        <v>0</v>
      </c>
      <c r="I70" s="2"/>
    </row>
    <row r="71" spans="1:9" s="10" customFormat="1" ht="31.5" outlineLevel="1">
      <c r="A71" s="11" t="s">
        <v>92</v>
      </c>
      <c r="B71" s="12" t="s">
        <v>2</v>
      </c>
      <c r="C71" s="13" t="s">
        <v>93</v>
      </c>
      <c r="D71" s="13" t="s">
        <v>4</v>
      </c>
      <c r="E71" s="14" t="s">
        <v>2</v>
      </c>
      <c r="F71" s="15">
        <v>730590302.55999994</v>
      </c>
      <c r="G71" s="15">
        <v>602772000</v>
      </c>
      <c r="H71" s="15">
        <v>617390561</v>
      </c>
      <c r="I71" s="9"/>
    </row>
    <row r="72" spans="1:9" s="10" customFormat="1" ht="78.75" outlineLevel="2">
      <c r="A72" s="11" t="s">
        <v>94</v>
      </c>
      <c r="B72" s="12" t="s">
        <v>2</v>
      </c>
      <c r="C72" s="13" t="s">
        <v>95</v>
      </c>
      <c r="D72" s="13" t="s">
        <v>4</v>
      </c>
      <c r="E72" s="14" t="s">
        <v>2</v>
      </c>
      <c r="F72" s="15">
        <v>731978260</v>
      </c>
      <c r="G72" s="15">
        <v>602772000</v>
      </c>
      <c r="H72" s="15">
        <v>617390561</v>
      </c>
      <c r="I72" s="9"/>
    </row>
    <row r="73" spans="1:9" s="10" customFormat="1" ht="47.25" outlineLevel="3">
      <c r="A73" s="25" t="s">
        <v>96</v>
      </c>
      <c r="B73" s="27" t="s">
        <v>4</v>
      </c>
      <c r="C73" s="27" t="s">
        <v>97</v>
      </c>
      <c r="D73" s="27" t="s">
        <v>4</v>
      </c>
      <c r="E73" s="29" t="s">
        <v>2</v>
      </c>
      <c r="F73" s="30">
        <v>334842400</v>
      </c>
      <c r="G73" s="30">
        <v>223954100</v>
      </c>
      <c r="H73" s="30">
        <v>241571100</v>
      </c>
      <c r="I73" s="9"/>
    </row>
    <row r="74" spans="1:9" s="10" customFormat="1" ht="69" customHeight="1" outlineLevel="3">
      <c r="A74" s="16" t="s">
        <v>143</v>
      </c>
      <c r="B74" s="17">
        <v>792</v>
      </c>
      <c r="C74" s="18">
        <v>2021500204</v>
      </c>
      <c r="D74" s="18">
        <v>7044</v>
      </c>
      <c r="E74" s="19">
        <v>150</v>
      </c>
      <c r="F74" s="32">
        <v>9534000</v>
      </c>
      <c r="G74" s="32">
        <v>0</v>
      </c>
      <c r="H74" s="32">
        <v>0</v>
      </c>
      <c r="I74" s="9"/>
    </row>
    <row r="75" spans="1:9" s="10" customFormat="1" ht="69" customHeight="1" outlineLevel="3">
      <c r="A75" s="16" t="s">
        <v>143</v>
      </c>
      <c r="B75" s="17">
        <v>792</v>
      </c>
      <c r="C75" s="18">
        <v>2021500204</v>
      </c>
      <c r="D75" s="18">
        <v>7372</v>
      </c>
      <c r="E75" s="19">
        <v>150</v>
      </c>
      <c r="F75" s="32">
        <v>41146000</v>
      </c>
      <c r="G75" s="32">
        <v>41146000</v>
      </c>
      <c r="H75" s="32">
        <v>41146000</v>
      </c>
      <c r="I75" s="9"/>
    </row>
    <row r="76" spans="1:9" ht="157.5" outlineLevel="3">
      <c r="A76" s="16" t="s">
        <v>175</v>
      </c>
      <c r="B76" s="17">
        <v>792</v>
      </c>
      <c r="C76" s="18">
        <v>2021500904</v>
      </c>
      <c r="D76" s="18">
        <v>5091</v>
      </c>
      <c r="E76" s="19">
        <v>150</v>
      </c>
      <c r="F76" s="32">
        <v>6635100</v>
      </c>
      <c r="G76" s="32">
        <v>6635100</v>
      </c>
      <c r="H76" s="32">
        <v>6635100</v>
      </c>
      <c r="I76" s="2"/>
    </row>
    <row r="77" spans="1:9" ht="94.5" outlineLevel="2">
      <c r="A77" s="16" t="s">
        <v>100</v>
      </c>
      <c r="B77" s="17" t="s">
        <v>98</v>
      </c>
      <c r="C77" s="18" t="s">
        <v>101</v>
      </c>
      <c r="D77" s="18" t="s">
        <v>4</v>
      </c>
      <c r="E77" s="19" t="s">
        <v>99</v>
      </c>
      <c r="F77" s="32">
        <v>276843000</v>
      </c>
      <c r="G77" s="32">
        <v>176173000</v>
      </c>
      <c r="H77" s="32">
        <v>193790000</v>
      </c>
      <c r="I77" s="2"/>
    </row>
    <row r="78" spans="1:9" ht="31.5" outlineLevel="2">
      <c r="A78" s="16" t="s">
        <v>174</v>
      </c>
      <c r="B78" s="17">
        <v>792</v>
      </c>
      <c r="C78" s="18">
        <v>2021999904</v>
      </c>
      <c r="D78" s="18" t="s">
        <v>4</v>
      </c>
      <c r="E78" s="19">
        <v>150</v>
      </c>
      <c r="F78" s="32">
        <v>684300</v>
      </c>
      <c r="G78" s="32">
        <v>0</v>
      </c>
      <c r="H78" s="32">
        <v>0</v>
      </c>
      <c r="I78" s="2"/>
    </row>
    <row r="79" spans="1:9" s="10" customFormat="1" ht="63" outlineLevel="3">
      <c r="A79" s="25" t="s">
        <v>102</v>
      </c>
      <c r="B79" s="26" t="s">
        <v>2</v>
      </c>
      <c r="C79" s="27" t="s">
        <v>103</v>
      </c>
      <c r="D79" s="27" t="s">
        <v>4</v>
      </c>
      <c r="E79" s="29" t="s">
        <v>2</v>
      </c>
      <c r="F79" s="30">
        <v>88251660</v>
      </c>
      <c r="G79" s="30">
        <v>75404500</v>
      </c>
      <c r="H79" s="30">
        <v>71603861</v>
      </c>
      <c r="I79" s="9"/>
    </row>
    <row r="80" spans="1:9" s="10" customFormat="1" ht="88.5" customHeight="1" outlineLevel="3">
      <c r="A80" s="33" t="s">
        <v>165</v>
      </c>
      <c r="B80" s="34">
        <v>733</v>
      </c>
      <c r="C80" s="35">
        <v>2022007704</v>
      </c>
      <c r="D80" s="35" t="s">
        <v>4</v>
      </c>
      <c r="E80" s="36">
        <v>150</v>
      </c>
      <c r="F80" s="32">
        <v>0</v>
      </c>
      <c r="G80" s="32">
        <v>9364200</v>
      </c>
      <c r="H80" s="32">
        <v>2373000</v>
      </c>
      <c r="I80" s="9"/>
    </row>
    <row r="81" spans="1:9" ht="78.75" outlineLevel="3">
      <c r="A81" s="33" t="s">
        <v>177</v>
      </c>
      <c r="B81" s="34">
        <v>750</v>
      </c>
      <c r="C81" s="35">
        <v>2022522804</v>
      </c>
      <c r="D81" s="35" t="s">
        <v>4</v>
      </c>
      <c r="E81" s="36">
        <v>150</v>
      </c>
      <c r="F81" s="32">
        <v>0</v>
      </c>
      <c r="G81" s="32">
        <v>2799600</v>
      </c>
      <c r="H81" s="32">
        <v>0</v>
      </c>
      <c r="I81" s="2"/>
    </row>
    <row r="82" spans="1:9" ht="123" customHeight="1" outlineLevel="3">
      <c r="A82" s="33" t="s">
        <v>109</v>
      </c>
      <c r="B82" s="34" t="s">
        <v>110</v>
      </c>
      <c r="C82" s="35">
        <v>2022530404</v>
      </c>
      <c r="D82" s="35" t="s">
        <v>4</v>
      </c>
      <c r="E82" s="36" t="s">
        <v>99</v>
      </c>
      <c r="F82" s="32">
        <v>9592900</v>
      </c>
      <c r="G82" s="32">
        <v>9203700</v>
      </c>
      <c r="H82" s="32">
        <v>8604300</v>
      </c>
      <c r="I82" s="2"/>
    </row>
    <row r="83" spans="1:9" ht="66.75" customHeight="1" outlineLevel="3">
      <c r="A83" s="33" t="s">
        <v>104</v>
      </c>
      <c r="B83" s="34" t="s">
        <v>45</v>
      </c>
      <c r="C83" s="35">
        <v>2022549704</v>
      </c>
      <c r="D83" s="35" t="s">
        <v>4</v>
      </c>
      <c r="E83" s="36" t="s">
        <v>99</v>
      </c>
      <c r="F83" s="32">
        <v>2294800</v>
      </c>
      <c r="G83" s="32">
        <v>0</v>
      </c>
      <c r="H83" s="32">
        <v>0</v>
      </c>
      <c r="I83" s="2"/>
    </row>
    <row r="84" spans="1:9" ht="87.75" customHeight="1" outlineLevel="3">
      <c r="A84" s="33" t="s">
        <v>159</v>
      </c>
      <c r="B84" s="34">
        <v>750</v>
      </c>
      <c r="C84" s="38">
        <v>2022551904</v>
      </c>
      <c r="D84" s="35" t="s">
        <v>4</v>
      </c>
      <c r="E84" s="36">
        <v>150</v>
      </c>
      <c r="F84" s="32">
        <v>71400</v>
      </c>
      <c r="G84" s="32">
        <v>72900</v>
      </c>
      <c r="H84" s="32">
        <v>74200</v>
      </c>
      <c r="I84" s="2"/>
    </row>
    <row r="85" spans="1:9" ht="69" customHeight="1" outlineLevel="3">
      <c r="A85" s="33" t="s">
        <v>167</v>
      </c>
      <c r="B85" s="34">
        <v>733</v>
      </c>
      <c r="C85" s="38">
        <v>2022555504</v>
      </c>
      <c r="D85" s="35" t="s">
        <v>4</v>
      </c>
      <c r="E85" s="36">
        <v>150</v>
      </c>
      <c r="F85" s="32">
        <v>6635700</v>
      </c>
      <c r="G85" s="32">
        <v>6408800</v>
      </c>
      <c r="H85" s="32">
        <v>6525300</v>
      </c>
      <c r="I85" s="2"/>
    </row>
    <row r="86" spans="1:9" ht="69" customHeight="1" outlineLevel="3">
      <c r="A86" s="33" t="s">
        <v>158</v>
      </c>
      <c r="B86" s="34">
        <v>733</v>
      </c>
      <c r="C86" s="35">
        <v>2022999904</v>
      </c>
      <c r="D86" s="35">
        <v>7008</v>
      </c>
      <c r="E86" s="36">
        <v>150</v>
      </c>
      <c r="F86" s="32">
        <v>285000</v>
      </c>
      <c r="G86" s="32">
        <v>0</v>
      </c>
      <c r="H86" s="32">
        <v>0</v>
      </c>
      <c r="I86" s="2"/>
    </row>
    <row r="87" spans="1:9" ht="69" customHeight="1" outlineLevel="3">
      <c r="A87" s="33" t="s">
        <v>164</v>
      </c>
      <c r="B87" s="34">
        <v>733</v>
      </c>
      <c r="C87" s="35">
        <v>2022999904</v>
      </c>
      <c r="D87" s="35">
        <v>7015</v>
      </c>
      <c r="E87" s="36">
        <v>150</v>
      </c>
      <c r="F87" s="32">
        <v>724900</v>
      </c>
      <c r="G87" s="32">
        <v>724900</v>
      </c>
      <c r="H87" s="32">
        <v>724900</v>
      </c>
      <c r="I87" s="2"/>
    </row>
    <row r="88" spans="1:9" ht="125.25" customHeight="1" outlineLevel="3">
      <c r="A88" s="33" t="s">
        <v>184</v>
      </c>
      <c r="B88" s="34">
        <v>735</v>
      </c>
      <c r="C88" s="35">
        <v>2022999904</v>
      </c>
      <c r="D88" s="35">
        <v>7021</v>
      </c>
      <c r="E88" s="36">
        <v>150</v>
      </c>
      <c r="F88" s="32">
        <v>1800000</v>
      </c>
      <c r="G88" s="32">
        <v>0</v>
      </c>
      <c r="H88" s="32">
        <v>0</v>
      </c>
      <c r="I88" s="2"/>
    </row>
    <row r="89" spans="1:9" ht="69" customHeight="1" outlineLevel="3">
      <c r="A89" s="33" t="s">
        <v>107</v>
      </c>
      <c r="B89" s="34" t="s">
        <v>106</v>
      </c>
      <c r="C89" s="35" t="s">
        <v>105</v>
      </c>
      <c r="D89" s="35" t="s">
        <v>108</v>
      </c>
      <c r="E89" s="36" t="s">
        <v>99</v>
      </c>
      <c r="F89" s="32">
        <v>27733700</v>
      </c>
      <c r="G89" s="32">
        <v>27733700</v>
      </c>
      <c r="H89" s="32">
        <v>27733700</v>
      </c>
      <c r="I89" s="2"/>
    </row>
    <row r="90" spans="1:9" ht="89.25" customHeight="1" outlineLevel="3">
      <c r="A90" s="33" t="s">
        <v>160</v>
      </c>
      <c r="B90" s="34">
        <v>702</v>
      </c>
      <c r="C90" s="35">
        <v>2022999904</v>
      </c>
      <c r="D90" s="35">
        <v>7081</v>
      </c>
      <c r="E90" s="36">
        <v>150</v>
      </c>
      <c r="F90" s="32">
        <v>3006960</v>
      </c>
      <c r="G90" s="32">
        <v>0</v>
      </c>
      <c r="H90" s="32">
        <v>2321161</v>
      </c>
      <c r="I90" s="2"/>
    </row>
    <row r="91" spans="1:9" ht="89.25" customHeight="1" outlineLevel="3">
      <c r="A91" s="33" t="s">
        <v>111</v>
      </c>
      <c r="B91" s="34" t="s">
        <v>110</v>
      </c>
      <c r="C91" s="35" t="s">
        <v>105</v>
      </c>
      <c r="D91" s="35">
        <v>7147</v>
      </c>
      <c r="E91" s="36" t="s">
        <v>99</v>
      </c>
      <c r="F91" s="32">
        <v>8695000</v>
      </c>
      <c r="G91" s="32">
        <v>8695000</v>
      </c>
      <c r="H91" s="32">
        <v>12145000</v>
      </c>
      <c r="I91" s="2"/>
    </row>
    <row r="92" spans="1:9" ht="121.5" customHeight="1" outlineLevel="3">
      <c r="A92" s="33" t="s">
        <v>161</v>
      </c>
      <c r="B92" s="34">
        <v>770</v>
      </c>
      <c r="C92" s="35">
        <v>2022999904</v>
      </c>
      <c r="D92" s="35">
        <v>7169</v>
      </c>
      <c r="E92" s="36">
        <v>150</v>
      </c>
      <c r="F92" s="32">
        <v>100000</v>
      </c>
      <c r="G92" s="32">
        <v>0</v>
      </c>
      <c r="H92" s="32">
        <v>0</v>
      </c>
      <c r="I92" s="2"/>
    </row>
    <row r="93" spans="1:9" ht="118.5" customHeight="1" outlineLevel="3">
      <c r="A93" s="33" t="s">
        <v>180</v>
      </c>
      <c r="B93" s="34">
        <v>750</v>
      </c>
      <c r="C93" s="35">
        <v>2022999904</v>
      </c>
      <c r="D93" s="35">
        <v>7170</v>
      </c>
      <c r="E93" s="36">
        <v>150</v>
      </c>
      <c r="F93" s="32">
        <v>973700</v>
      </c>
      <c r="G93" s="32">
        <v>973700</v>
      </c>
      <c r="H93" s="32">
        <v>973700</v>
      </c>
      <c r="I93" s="2"/>
    </row>
    <row r="94" spans="1:9" ht="118.5" customHeight="1" outlineLevel="3">
      <c r="A94" s="33" t="s">
        <v>181</v>
      </c>
      <c r="B94" s="34">
        <v>733</v>
      </c>
      <c r="C94" s="35">
        <v>2022999904</v>
      </c>
      <c r="D94" s="35">
        <v>7216</v>
      </c>
      <c r="E94" s="36">
        <v>150</v>
      </c>
      <c r="F94" s="32">
        <v>157900</v>
      </c>
      <c r="G94" s="32">
        <v>0</v>
      </c>
      <c r="H94" s="32">
        <v>0</v>
      </c>
      <c r="I94" s="2"/>
    </row>
    <row r="95" spans="1:9" ht="113.25" customHeight="1" outlineLevel="3">
      <c r="A95" s="33" t="s">
        <v>162</v>
      </c>
      <c r="B95" s="34">
        <v>735</v>
      </c>
      <c r="C95" s="35">
        <v>2022999904</v>
      </c>
      <c r="D95" s="35">
        <v>7246</v>
      </c>
      <c r="E95" s="36">
        <v>150</v>
      </c>
      <c r="F95" s="32">
        <v>9428000</v>
      </c>
      <c r="G95" s="32">
        <v>9428000</v>
      </c>
      <c r="H95" s="32">
        <v>9428000</v>
      </c>
      <c r="I95" s="2"/>
    </row>
    <row r="96" spans="1:9" ht="115.5" customHeight="1" outlineLevel="3">
      <c r="A96" s="33" t="s">
        <v>168</v>
      </c>
      <c r="B96" s="34">
        <v>733</v>
      </c>
      <c r="C96" s="35">
        <v>2022999904</v>
      </c>
      <c r="D96" s="35">
        <v>7264</v>
      </c>
      <c r="E96" s="36">
        <v>150</v>
      </c>
      <c r="F96" s="32">
        <v>16469000</v>
      </c>
      <c r="G96" s="32">
        <v>0</v>
      </c>
      <c r="H96" s="32">
        <v>0</v>
      </c>
      <c r="I96" s="2"/>
    </row>
    <row r="97" spans="1:9" ht="119.25" customHeight="1" outlineLevel="3">
      <c r="A97" s="33" t="s">
        <v>163</v>
      </c>
      <c r="B97" s="34">
        <v>702</v>
      </c>
      <c r="C97" s="35">
        <v>2022999904</v>
      </c>
      <c r="D97" s="35">
        <v>7310</v>
      </c>
      <c r="E97" s="36">
        <v>150</v>
      </c>
      <c r="F97" s="32">
        <v>0</v>
      </c>
      <c r="G97" s="32">
        <v>0</v>
      </c>
      <c r="H97" s="32">
        <v>700600</v>
      </c>
      <c r="I97" s="2"/>
    </row>
    <row r="98" spans="1:9" ht="81" customHeight="1" outlineLevel="3">
      <c r="A98" s="33" t="s">
        <v>198</v>
      </c>
      <c r="B98" s="34">
        <v>767</v>
      </c>
      <c r="C98" s="35">
        <v>2022999904</v>
      </c>
      <c r="D98" s="35">
        <v>7511</v>
      </c>
      <c r="E98" s="36">
        <v>150</v>
      </c>
      <c r="F98" s="32">
        <v>282700</v>
      </c>
      <c r="G98" s="32">
        <v>0</v>
      </c>
      <c r="H98" s="32">
        <v>0</v>
      </c>
      <c r="I98" s="2"/>
    </row>
    <row r="99" spans="1:9" s="10" customFormat="1" ht="47.25" outlineLevel="3">
      <c r="A99" s="25" t="s">
        <v>112</v>
      </c>
      <c r="B99" s="26" t="s">
        <v>2</v>
      </c>
      <c r="C99" s="27" t="s">
        <v>113</v>
      </c>
      <c r="D99" s="27" t="s">
        <v>4</v>
      </c>
      <c r="E99" s="29" t="s">
        <v>2</v>
      </c>
      <c r="F99" s="30">
        <v>291532000</v>
      </c>
      <c r="G99" s="30">
        <v>290394500</v>
      </c>
      <c r="H99" s="30">
        <v>291190200</v>
      </c>
      <c r="I99" s="9"/>
    </row>
    <row r="100" spans="1:9" ht="141.75" outlineLevel="3">
      <c r="A100" s="33" t="s">
        <v>114</v>
      </c>
      <c r="B100" s="34" t="s">
        <v>45</v>
      </c>
      <c r="C100" s="35" t="s">
        <v>115</v>
      </c>
      <c r="D100" s="35" t="s">
        <v>116</v>
      </c>
      <c r="E100" s="36" t="s">
        <v>99</v>
      </c>
      <c r="F100" s="32">
        <v>1077100</v>
      </c>
      <c r="G100" s="32">
        <v>1077100</v>
      </c>
      <c r="H100" s="32">
        <v>1077100</v>
      </c>
      <c r="I100" s="2"/>
    </row>
    <row r="101" spans="1:9" ht="157.5" outlineLevel="3">
      <c r="A101" s="33" t="s">
        <v>139</v>
      </c>
      <c r="B101" s="34" t="s">
        <v>45</v>
      </c>
      <c r="C101" s="35" t="s">
        <v>115</v>
      </c>
      <c r="D101" s="35" t="s">
        <v>117</v>
      </c>
      <c r="E101" s="36" t="s">
        <v>99</v>
      </c>
      <c r="F101" s="32">
        <v>787600</v>
      </c>
      <c r="G101" s="32">
        <v>787600</v>
      </c>
      <c r="H101" s="32">
        <v>787600</v>
      </c>
      <c r="I101" s="2"/>
    </row>
    <row r="102" spans="1:9" ht="157.5" outlineLevel="3">
      <c r="A102" s="33" t="s">
        <v>118</v>
      </c>
      <c r="B102" s="34">
        <v>770</v>
      </c>
      <c r="C102" s="35" t="s">
        <v>115</v>
      </c>
      <c r="D102" s="35" t="s">
        <v>119</v>
      </c>
      <c r="E102" s="36" t="s">
        <v>99</v>
      </c>
      <c r="F102" s="32">
        <v>2090400</v>
      </c>
      <c r="G102" s="32">
        <v>2090400</v>
      </c>
      <c r="H102" s="32">
        <v>2090400</v>
      </c>
      <c r="I102" s="2"/>
    </row>
    <row r="103" spans="1:9" ht="110.25" outlineLevel="3">
      <c r="A103" s="33" t="s">
        <v>140</v>
      </c>
      <c r="B103" s="34">
        <v>770</v>
      </c>
      <c r="C103" s="35">
        <v>2023002704</v>
      </c>
      <c r="D103" s="35" t="s">
        <v>4</v>
      </c>
      <c r="E103" s="36" t="s">
        <v>99</v>
      </c>
      <c r="F103" s="32">
        <v>16260000</v>
      </c>
      <c r="G103" s="32">
        <v>16644800</v>
      </c>
      <c r="H103" s="32">
        <v>16996300</v>
      </c>
      <c r="I103" s="2"/>
    </row>
    <row r="104" spans="1:9" ht="126" outlineLevel="3">
      <c r="A104" s="33" t="s">
        <v>120</v>
      </c>
      <c r="B104" s="34">
        <v>770</v>
      </c>
      <c r="C104" s="35">
        <v>2023508204</v>
      </c>
      <c r="D104" s="35" t="s">
        <v>4</v>
      </c>
      <c r="E104" s="36" t="s">
        <v>99</v>
      </c>
      <c r="F104" s="32">
        <v>6274400</v>
      </c>
      <c r="G104" s="32">
        <v>2091500</v>
      </c>
      <c r="H104" s="32">
        <v>6274400</v>
      </c>
      <c r="I104" s="2"/>
    </row>
    <row r="105" spans="1:9" ht="117" customHeight="1" outlineLevel="3">
      <c r="A105" s="33" t="s">
        <v>121</v>
      </c>
      <c r="B105" s="34" t="s">
        <v>45</v>
      </c>
      <c r="C105" s="35">
        <v>2023512004</v>
      </c>
      <c r="D105" s="35" t="s">
        <v>4</v>
      </c>
      <c r="E105" s="36" t="s">
        <v>99</v>
      </c>
      <c r="F105" s="32">
        <v>26100</v>
      </c>
      <c r="G105" s="32">
        <v>1800</v>
      </c>
      <c r="H105" s="32">
        <v>2000</v>
      </c>
      <c r="I105" s="2"/>
    </row>
    <row r="106" spans="1:9" ht="63" outlineLevel="3">
      <c r="A106" s="33" t="s">
        <v>122</v>
      </c>
      <c r="B106" s="34" t="s">
        <v>45</v>
      </c>
      <c r="C106" s="35">
        <v>2023593004</v>
      </c>
      <c r="D106" s="35" t="s">
        <v>4</v>
      </c>
      <c r="E106" s="36" t="s">
        <v>99</v>
      </c>
      <c r="F106" s="32">
        <v>1658000</v>
      </c>
      <c r="G106" s="32">
        <v>1658000</v>
      </c>
      <c r="H106" s="32">
        <v>1658000</v>
      </c>
      <c r="I106" s="2"/>
    </row>
    <row r="107" spans="1:9" ht="267.75" outlineLevel="3">
      <c r="A107" s="33" t="s">
        <v>141</v>
      </c>
      <c r="B107" s="34" t="s">
        <v>106</v>
      </c>
      <c r="C107" s="35" t="s">
        <v>115</v>
      </c>
      <c r="D107" s="35" t="s">
        <v>123</v>
      </c>
      <c r="E107" s="36" t="s">
        <v>99</v>
      </c>
      <c r="F107" s="32">
        <v>55700</v>
      </c>
      <c r="G107" s="32">
        <v>55700</v>
      </c>
      <c r="H107" s="32">
        <v>55700</v>
      </c>
      <c r="I107" s="2"/>
    </row>
    <row r="108" spans="1:9" ht="126" outlineLevel="3">
      <c r="A108" s="33" t="s">
        <v>124</v>
      </c>
      <c r="B108" s="34" t="s">
        <v>110</v>
      </c>
      <c r="C108" s="35" t="s">
        <v>115</v>
      </c>
      <c r="D108" s="35" t="s">
        <v>125</v>
      </c>
      <c r="E108" s="36" t="s">
        <v>99</v>
      </c>
      <c r="F108" s="32">
        <v>334300</v>
      </c>
      <c r="G108" s="32">
        <v>334300</v>
      </c>
      <c r="H108" s="32">
        <v>334300</v>
      </c>
      <c r="I108" s="2"/>
    </row>
    <row r="109" spans="1:9" ht="241.5" customHeight="1" outlineLevel="3">
      <c r="A109" s="33" t="s">
        <v>136</v>
      </c>
      <c r="B109" s="34" t="s">
        <v>110</v>
      </c>
      <c r="C109" s="35" t="s">
        <v>115</v>
      </c>
      <c r="D109" s="35" t="s">
        <v>126</v>
      </c>
      <c r="E109" s="36" t="s">
        <v>99</v>
      </c>
      <c r="F109" s="32">
        <v>249000</v>
      </c>
      <c r="G109" s="32">
        <v>249000</v>
      </c>
      <c r="H109" s="32">
        <v>249000</v>
      </c>
      <c r="I109" s="2"/>
    </row>
    <row r="110" spans="1:9" ht="115.5" customHeight="1" outlineLevel="3">
      <c r="A110" s="33" t="s">
        <v>166</v>
      </c>
      <c r="B110" s="34">
        <v>702</v>
      </c>
      <c r="C110" s="35">
        <v>2023513504</v>
      </c>
      <c r="D110" s="35" t="s">
        <v>4</v>
      </c>
      <c r="E110" s="36">
        <v>150</v>
      </c>
      <c r="F110" s="32">
        <v>0</v>
      </c>
      <c r="G110" s="32">
        <v>3738900</v>
      </c>
      <c r="H110" s="32">
        <v>0</v>
      </c>
      <c r="I110" s="2"/>
    </row>
    <row r="111" spans="1:9" ht="267.75" outlineLevel="3">
      <c r="A111" s="33" t="s">
        <v>127</v>
      </c>
      <c r="B111" s="34" t="s">
        <v>110</v>
      </c>
      <c r="C111" s="35" t="s">
        <v>115</v>
      </c>
      <c r="D111" s="35" t="s">
        <v>128</v>
      </c>
      <c r="E111" s="36" t="s">
        <v>99</v>
      </c>
      <c r="F111" s="32">
        <v>257784000</v>
      </c>
      <c r="G111" s="32">
        <v>256730000</v>
      </c>
      <c r="H111" s="32">
        <v>256730000</v>
      </c>
      <c r="I111" s="2"/>
    </row>
    <row r="112" spans="1:9" ht="155.25" customHeight="1" outlineLevel="2">
      <c r="A112" s="33" t="s">
        <v>129</v>
      </c>
      <c r="B112" s="34" t="s">
        <v>110</v>
      </c>
      <c r="C112" s="35">
        <v>2023002904</v>
      </c>
      <c r="D112" s="35" t="s">
        <v>4</v>
      </c>
      <c r="E112" s="36" t="s">
        <v>99</v>
      </c>
      <c r="F112" s="32">
        <v>4830000</v>
      </c>
      <c r="G112" s="32">
        <v>4830000</v>
      </c>
      <c r="H112" s="32">
        <v>4830000</v>
      </c>
      <c r="I112" s="2"/>
    </row>
    <row r="113" spans="1:9" ht="155.25" customHeight="1" outlineLevel="2">
      <c r="A113" s="33" t="s">
        <v>178</v>
      </c>
      <c r="B113" s="34">
        <v>733</v>
      </c>
      <c r="C113" s="35">
        <v>2023002404</v>
      </c>
      <c r="D113" s="35">
        <v>6317</v>
      </c>
      <c r="E113" s="36">
        <v>150</v>
      </c>
      <c r="F113" s="32">
        <v>105400</v>
      </c>
      <c r="G113" s="32">
        <v>105400</v>
      </c>
      <c r="H113" s="32">
        <v>105400</v>
      </c>
      <c r="I113" s="2"/>
    </row>
    <row r="114" spans="1:9" s="10" customFormat="1" ht="31.5" outlineLevel="3">
      <c r="A114" s="25" t="s">
        <v>130</v>
      </c>
      <c r="B114" s="26" t="s">
        <v>2</v>
      </c>
      <c r="C114" s="27" t="s">
        <v>131</v>
      </c>
      <c r="D114" s="27" t="s">
        <v>4</v>
      </c>
      <c r="E114" s="29" t="s">
        <v>2</v>
      </c>
      <c r="F114" s="30">
        <v>17352200</v>
      </c>
      <c r="G114" s="30">
        <v>13018900</v>
      </c>
      <c r="H114" s="30">
        <v>13025400</v>
      </c>
      <c r="I114" s="9"/>
    </row>
    <row r="115" spans="1:9" ht="286.5" customHeight="1">
      <c r="A115" s="33" t="s">
        <v>179</v>
      </c>
      <c r="B115" s="34">
        <v>770</v>
      </c>
      <c r="C115" s="35">
        <v>2024505004</v>
      </c>
      <c r="D115" s="35" t="s">
        <v>4</v>
      </c>
      <c r="E115" s="36">
        <v>150</v>
      </c>
      <c r="F115" s="32">
        <v>234400</v>
      </c>
      <c r="G115" s="32">
        <v>234400</v>
      </c>
      <c r="H115" s="32">
        <v>234400</v>
      </c>
      <c r="I115" s="2"/>
    </row>
    <row r="116" spans="1:9" ht="136.5" customHeight="1">
      <c r="A116" s="33" t="s">
        <v>151</v>
      </c>
      <c r="B116" s="34">
        <v>770</v>
      </c>
      <c r="C116" s="35">
        <v>2024517904</v>
      </c>
      <c r="D116" s="35" t="s">
        <v>4</v>
      </c>
      <c r="E116" s="36">
        <v>150</v>
      </c>
      <c r="F116" s="32">
        <v>509000</v>
      </c>
      <c r="G116" s="32">
        <v>520300</v>
      </c>
      <c r="H116" s="32">
        <v>526800</v>
      </c>
      <c r="I116" s="2"/>
    </row>
    <row r="117" spans="1:9" ht="126">
      <c r="A117" s="33" t="s">
        <v>150</v>
      </c>
      <c r="B117" s="34" t="s">
        <v>110</v>
      </c>
      <c r="C117" s="35">
        <v>2024530304</v>
      </c>
      <c r="D117" s="35" t="s">
        <v>4</v>
      </c>
      <c r="E117" s="36" t="s">
        <v>99</v>
      </c>
      <c r="F117" s="32">
        <v>11219000</v>
      </c>
      <c r="G117" s="32">
        <v>11184400</v>
      </c>
      <c r="H117" s="32">
        <v>11184400</v>
      </c>
      <c r="I117" s="2"/>
    </row>
    <row r="118" spans="1:9" ht="169.5" customHeight="1">
      <c r="A118" s="33" t="s">
        <v>149</v>
      </c>
      <c r="B118" s="39">
        <v>750</v>
      </c>
      <c r="C118" s="35">
        <v>2024999904</v>
      </c>
      <c r="D118" s="35">
        <v>8200</v>
      </c>
      <c r="E118" s="36">
        <v>150</v>
      </c>
      <c r="F118" s="32">
        <v>1079800</v>
      </c>
      <c r="G118" s="32">
        <v>1079800</v>
      </c>
      <c r="H118" s="32">
        <v>1079800</v>
      </c>
      <c r="I118" s="2"/>
    </row>
    <row r="119" spans="1:9" ht="169.5" customHeight="1">
      <c r="A119" s="33" t="s">
        <v>199</v>
      </c>
      <c r="B119" s="39">
        <v>750</v>
      </c>
      <c r="C119" s="35">
        <v>2024999904</v>
      </c>
      <c r="D119" s="35">
        <v>8353</v>
      </c>
      <c r="E119" s="36">
        <v>150</v>
      </c>
      <c r="F119" s="32">
        <v>2000000</v>
      </c>
      <c r="G119" s="32">
        <v>0</v>
      </c>
      <c r="H119" s="32">
        <v>0</v>
      </c>
      <c r="I119" s="2"/>
    </row>
    <row r="120" spans="1:9" ht="148.5" customHeight="1">
      <c r="A120" s="33" t="s">
        <v>196</v>
      </c>
      <c r="B120" s="50">
        <v>770</v>
      </c>
      <c r="C120" s="35">
        <v>2024999904</v>
      </c>
      <c r="D120" s="35">
        <v>8063</v>
      </c>
      <c r="E120" s="36">
        <v>150</v>
      </c>
      <c r="F120" s="32">
        <v>310000</v>
      </c>
      <c r="G120" s="32">
        <v>0</v>
      </c>
      <c r="H120" s="32">
        <v>0</v>
      </c>
      <c r="I120" s="2"/>
    </row>
    <row r="121" spans="1:9" ht="192" customHeight="1">
      <c r="A121" s="33" t="s">
        <v>197</v>
      </c>
      <c r="B121" s="50">
        <v>770</v>
      </c>
      <c r="C121" s="35">
        <v>2024999904</v>
      </c>
      <c r="D121" s="35">
        <v>8910</v>
      </c>
      <c r="E121" s="36">
        <v>150</v>
      </c>
      <c r="F121" s="32">
        <v>2000000</v>
      </c>
      <c r="G121" s="32">
        <v>0</v>
      </c>
      <c r="H121" s="32">
        <v>0</v>
      </c>
      <c r="I121" s="2"/>
    </row>
    <row r="122" spans="1:9" ht="144.75" customHeight="1">
      <c r="A122" s="40" t="s">
        <v>185</v>
      </c>
      <c r="B122" s="41">
        <v>770</v>
      </c>
      <c r="C122" s="41">
        <v>2180401004</v>
      </c>
      <c r="D122" s="41" t="s">
        <v>4</v>
      </c>
      <c r="E122" s="42">
        <v>150</v>
      </c>
      <c r="F122" s="43">
        <v>85703.4</v>
      </c>
      <c r="G122" s="43">
        <v>0</v>
      </c>
      <c r="H122" s="43">
        <v>0</v>
      </c>
      <c r="I122" s="2"/>
    </row>
    <row r="123" spans="1:9" ht="104.25" customHeight="1">
      <c r="A123" s="40" t="s">
        <v>186</v>
      </c>
      <c r="B123" s="26" t="s">
        <v>2</v>
      </c>
      <c r="C123" s="41">
        <v>2190000000</v>
      </c>
      <c r="D123" s="41" t="s">
        <v>4</v>
      </c>
      <c r="E123" s="42">
        <v>150</v>
      </c>
      <c r="F123" s="43">
        <v>-1473660.84</v>
      </c>
      <c r="G123" s="43">
        <v>0</v>
      </c>
      <c r="H123" s="43">
        <v>0</v>
      </c>
      <c r="I123" s="2"/>
    </row>
    <row r="124" spans="1:9" ht="116.25" customHeight="1">
      <c r="A124" s="33" t="s">
        <v>187</v>
      </c>
      <c r="B124" s="34">
        <v>770</v>
      </c>
      <c r="C124" s="35">
        <v>2192517604</v>
      </c>
      <c r="D124" s="35" t="s">
        <v>4</v>
      </c>
      <c r="E124" s="36">
        <v>150</v>
      </c>
      <c r="F124" s="32">
        <v>-17991.189999999999</v>
      </c>
      <c r="G124" s="32">
        <v>0</v>
      </c>
      <c r="H124" s="32">
        <v>0</v>
      </c>
      <c r="I124" s="2"/>
    </row>
    <row r="125" spans="1:9" ht="288.75" customHeight="1">
      <c r="A125" s="33" t="s">
        <v>188</v>
      </c>
      <c r="B125" s="34">
        <v>770</v>
      </c>
      <c r="C125" s="35">
        <v>2194505004</v>
      </c>
      <c r="D125" s="35" t="s">
        <v>4</v>
      </c>
      <c r="E125" s="36">
        <v>150</v>
      </c>
      <c r="F125" s="32">
        <v>-18391.64</v>
      </c>
      <c r="G125" s="32">
        <v>0</v>
      </c>
      <c r="H125" s="32">
        <v>0</v>
      </c>
      <c r="I125" s="2"/>
    </row>
    <row r="126" spans="1:9" ht="253.5" customHeight="1">
      <c r="A126" s="33" t="s">
        <v>189</v>
      </c>
      <c r="B126" s="34">
        <v>770</v>
      </c>
      <c r="C126" s="35">
        <v>2194530304</v>
      </c>
      <c r="D126" s="35" t="s">
        <v>4</v>
      </c>
      <c r="E126" s="36">
        <v>150</v>
      </c>
      <c r="F126" s="32">
        <v>-47254.1</v>
      </c>
      <c r="G126" s="32">
        <v>0</v>
      </c>
      <c r="H126" s="32">
        <v>0</v>
      </c>
      <c r="I126" s="2"/>
    </row>
    <row r="127" spans="1:9" ht="98.25" customHeight="1">
      <c r="A127" s="33" t="s">
        <v>190</v>
      </c>
      <c r="B127" s="17" t="s">
        <v>2</v>
      </c>
      <c r="C127" s="35">
        <v>2196001004</v>
      </c>
      <c r="D127" s="35" t="s">
        <v>4</v>
      </c>
      <c r="E127" s="36">
        <v>150</v>
      </c>
      <c r="F127" s="32">
        <v>-1390023.91</v>
      </c>
      <c r="G127" s="32">
        <v>0</v>
      </c>
      <c r="H127" s="32">
        <v>0</v>
      </c>
      <c r="I127" s="2"/>
    </row>
    <row r="128" spans="1:9">
      <c r="A128" s="2"/>
      <c r="B128" s="2"/>
      <c r="C128" s="2"/>
      <c r="D128" s="2"/>
      <c r="E128" s="2"/>
      <c r="F128" s="21"/>
      <c r="G128" s="21"/>
      <c r="H128" s="21"/>
      <c r="I128" s="2"/>
    </row>
    <row r="129" spans="1:8">
      <c r="A129" s="2"/>
      <c r="B129" s="2"/>
      <c r="C129" s="2"/>
      <c r="D129" s="2"/>
      <c r="E129" s="2"/>
      <c r="F129" s="21"/>
      <c r="G129" s="21"/>
      <c r="H129" s="21"/>
    </row>
    <row r="130" spans="1:8" ht="47.25">
      <c r="A130" s="37" t="s">
        <v>147</v>
      </c>
      <c r="B130" s="22"/>
      <c r="C130" s="22"/>
      <c r="D130" s="22"/>
      <c r="E130" s="22"/>
      <c r="F130" s="22"/>
      <c r="G130" s="22" t="s">
        <v>148</v>
      </c>
      <c r="H130" s="22"/>
    </row>
    <row r="131" spans="1:8">
      <c r="A131" s="22"/>
      <c r="B131" s="22"/>
      <c r="C131" s="22"/>
      <c r="D131" s="22"/>
      <c r="E131" s="22"/>
      <c r="F131" s="22"/>
      <c r="G131" s="22"/>
      <c r="H131" s="22"/>
    </row>
  </sheetData>
  <mergeCells count="14">
    <mergeCell ref="F1:I1"/>
    <mergeCell ref="F2:I2"/>
    <mergeCell ref="F3:I3"/>
    <mergeCell ref="F4:I4"/>
    <mergeCell ref="A15:E15"/>
    <mergeCell ref="A11:H11"/>
    <mergeCell ref="A12:H12"/>
    <mergeCell ref="A13:H13"/>
    <mergeCell ref="B14:E14"/>
    <mergeCell ref="F5:H5"/>
    <mergeCell ref="F6:H6"/>
    <mergeCell ref="F7:H7"/>
    <mergeCell ref="F8:H8"/>
    <mergeCell ref="F9:H9"/>
  </mergeCells>
  <printOptions horizontalCentered="1"/>
  <pageMargins left="0.78740157480314965" right="0.59055118110236227" top="0.59055118110236227" bottom="0.59055118110236227" header="0.39370078740157483" footer="0.39370078740157483"/>
  <pageSetup paperSize="9" scale="60" fitToHeight="200" orientation="portrait" r:id="rId1"/>
  <headerFooter>
    <oddFooter>&amp;C&amp;P</oddFooter>
  </headerFooter>
  <rowBreaks count="6" manualBreakCount="6">
    <brk id="63" max="7" man="1"/>
    <brk id="76" max="7" man="1"/>
    <brk id="91" max="7" man="1"/>
    <brk id="102" max="7" man="1"/>
    <brk id="110" max="7" man="1"/>
    <brk id="117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31.12.2023&lt;/string&gt;&#10;  &lt;/DateInfo&gt;&#10;  &lt;Code&gt;SQUERY_ROSP_INC&lt;/Code&gt;&#10;  &lt;ObjectCode&gt;SQUERY_ROSP_INC&lt;/ObjectCode&gt;&#10;  &lt;DocName&gt;Вариант (новый от 05.11.2019 09_57_25)(План (доходы))&lt;/DocName&gt;&#10;  &lt;VariantName&gt;Вариант (новый от 05.11.2019 09:57:25)&lt;/VariantName&gt;&#10;  &lt;VariantLink&gt;267417919&lt;/VariantLink&gt;&#10;  &lt;SvodReportLink xsi:nil=&quot;true&quot; /&gt;&#10;  &lt;ReportLink&gt;126922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626B308-CB1B-456D-94E4-77FD39E69D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PC-ZAM-IMAGE\stp</dc:creator>
  <cp:lastModifiedBy>User</cp:lastModifiedBy>
  <cp:lastPrinted>2026-07-16T12:31:21Z</cp:lastPrinted>
  <dcterms:created xsi:type="dcterms:W3CDTF">2022-11-10T08:09:13Z</dcterms:created>
  <dcterms:modified xsi:type="dcterms:W3CDTF">2026-08-05T10:44:32Z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05.11.2019 09_57_25)(План (доходы))</vt:lpwstr>
  </property>
  <property fmtid="{D5CDD505-2E9C-101B-9397-08002B2CF9AE}" pid="3" name="Название отчета">
    <vt:lpwstr>Вариант (новый от 05.11.2019 09_57_25)(2).xlsx</vt:lpwstr>
  </property>
  <property fmtid="{D5CDD505-2E9C-101B-9397-08002B2CF9AE}" pid="4" name="Версия клиента">
    <vt:lpwstr>22.1.22.10181 (.NET 4.7.2)</vt:lpwstr>
  </property>
  <property fmtid="{D5CDD505-2E9C-101B-9397-08002B2CF9AE}" pid="5" name="Версия базы">
    <vt:lpwstr>22.1.1542.1474959203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budget_oblast23</vt:lpwstr>
  </property>
  <property fmtid="{D5CDD505-2E9C-101B-9397-08002B2CF9AE}" pid="9" name="Пользователь">
    <vt:lpwstr>fu_raduj_11</vt:lpwstr>
  </property>
  <property fmtid="{D5CDD505-2E9C-101B-9397-08002B2CF9AE}" pid="10" name="Шаблон">
    <vt:lpwstr>sqr_rosp_inc2008.xlt</vt:lpwstr>
  </property>
  <property fmtid="{D5CDD505-2E9C-101B-9397-08002B2CF9AE}" pid="11" name="Локальная база">
    <vt:lpwstr>не используется</vt:lpwstr>
  </property>
</Properties>
</file>