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соверш." sheetId="2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соверш.'!$A$1:$J$100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2"/>
  <c r="J47"/>
  <c r="J46"/>
  <c r="J14"/>
  <c r="C14"/>
  <c r="D14"/>
  <c r="J75"/>
  <c r="J76"/>
  <c r="J77"/>
  <c r="J78"/>
  <c r="J79"/>
  <c r="J73"/>
  <c r="J74"/>
  <c r="J72"/>
  <c r="J67"/>
  <c r="J53"/>
  <c r="J54"/>
  <c r="J55"/>
  <c r="J56"/>
  <c r="J57"/>
  <c r="J52"/>
  <c r="J41"/>
  <c r="J40"/>
  <c r="J39"/>
  <c r="J29"/>
  <c r="J26"/>
  <c r="J19"/>
  <c r="J34" l="1"/>
  <c r="J84"/>
  <c r="J62"/>
  <c r="J89"/>
  <c r="J43"/>
  <c r="F36"/>
  <c r="D36"/>
  <c r="J24"/>
  <c r="F16"/>
  <c r="C76"/>
  <c r="F91"/>
  <c r="F86"/>
  <c r="F81"/>
  <c r="F69"/>
  <c r="F64"/>
  <c r="F59"/>
  <c r="F54"/>
  <c r="F49"/>
  <c r="F43"/>
  <c r="F31"/>
  <c r="F26"/>
  <c r="F21"/>
  <c r="F14"/>
  <c r="C43"/>
  <c r="C69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I54"/>
  <c r="H54"/>
  <c r="G54"/>
  <c r="E54"/>
  <c r="D54"/>
  <c r="C54"/>
  <c r="J49"/>
  <c r="I49"/>
  <c r="H49"/>
  <c r="G49"/>
  <c r="I43"/>
  <c r="H43"/>
  <c r="G43"/>
  <c r="E43"/>
  <c r="D43"/>
  <c r="I36"/>
  <c r="H36"/>
  <c r="H11" s="1"/>
  <c r="G36"/>
  <c r="E36"/>
  <c r="C36"/>
  <c r="J31"/>
  <c r="I31"/>
  <c r="H31"/>
  <c r="G31"/>
  <c r="E31"/>
  <c r="D31"/>
  <c r="C31"/>
  <c r="I26"/>
  <c r="H26"/>
  <c r="G26"/>
  <c r="E26"/>
  <c r="D26"/>
  <c r="C26"/>
  <c r="J21"/>
  <c r="I21"/>
  <c r="I11" s="1"/>
  <c r="H21"/>
  <c r="G21"/>
  <c r="G11" s="1"/>
  <c r="E21"/>
  <c r="D21"/>
  <c r="C21"/>
  <c r="J16"/>
  <c r="I16"/>
  <c r="H16"/>
  <c r="G16"/>
  <c r="E16"/>
  <c r="D16"/>
  <c r="I14"/>
  <c r="H14"/>
  <c r="G14"/>
  <c r="E14"/>
  <c r="J69" l="1"/>
  <c r="J36"/>
  <c r="D11"/>
  <c r="F11"/>
  <c r="E11"/>
  <c r="J14" i="3"/>
  <c r="J11" s="1"/>
  <c r="J11" i="2" l="1"/>
</calcChain>
</file>

<file path=xl/sharedStrings.xml><?xml version="1.0" encoding="utf-8"?>
<sst xmlns="http://schemas.openxmlformats.org/spreadsheetml/2006/main" count="700" uniqueCount="73">
  <si>
    <t>к постановлению администрации ЗАТО г. Радужный Владимирской области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</si>
  <si>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</si>
  <si>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</si>
  <si>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</si>
  <si>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</si>
  <si>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</si>
  <si>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</si>
  <si>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</si>
  <si>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</si>
  <si>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</si>
  <si>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</si>
  <si>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</si>
  <si>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</si>
  <si>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</si>
  <si>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</si>
  <si>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</si>
  <si>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</si>
  <si>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</si>
  <si>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</si>
  <si>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</si>
  <si>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</si>
  <si>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</si>
  <si>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</si>
  <si>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</si>
  <si>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</si>
  <si>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</si>
  <si>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</si>
  <si>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</si>
  <si>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</si>
  <si>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</si>
  <si>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</si>
  <si>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</si>
  <si>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</si>
  <si>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</si>
  <si>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</si>
  <si>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</si>
  <si>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</si>
  <si>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</si>
  <si>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</si>
  <si>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</si>
  <si>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</si>
  <si>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</si>
  <si>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</si>
  <si>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</si>
  <si>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</si>
  <si>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</si>
  <si>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</si>
  <si>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</si>
  <si>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</si>
  <si>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</si>
  <si>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</si>
  <si>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</si>
  <si>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</si>
  <si>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</si>
  <si>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 ("ГКМХ")</t>
  </si>
  <si>
    <t xml:space="preserve"> от ______05.04.2024______ №_____439____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</si>
  <si>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</si>
  <si>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</si>
  <si>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</si>
  <si>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</si>
  <si>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</si>
  <si>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</si>
  <si>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>720 0310 0640121030 244 (МКУ «УГОЧС»)</t>
  </si>
  <si>
    <t>30,0000</t>
  </si>
  <si>
    <t>720 0310 0640120390 244 (МКУ «УГОЧС»)</t>
  </si>
  <si>
    <t>100,0000</t>
  </si>
  <si>
    <t>100,000</t>
  </si>
  <si>
    <t>720 0310 0640120400 244 (МКУ «УГОЧС»)</t>
  </si>
  <si>
    <t>50,0000</t>
  </si>
  <si>
    <t>720 0309 0640120350 244 (МКУ «УГОЧС»)</t>
  </si>
  <si>
    <t>Приложение № 2</t>
  </si>
  <si>
    <t>720 0310 0640121020 244 (МКУ «УГОЧС»)</t>
  </si>
  <si>
    <t xml:space="preserve"> от _____29.09.2025_____ №____1220___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</si>
</sst>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9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view="pageBreakPreview" workbookViewId="0">
      <selection activeCell="F3" sqref="F3:J3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34" t="s">
        <v>70</v>
      </c>
      <c r="G1" s="34"/>
      <c r="H1" s="34"/>
      <c r="I1" s="34"/>
      <c r="J1" s="34"/>
    </row>
    <row r="2" spans="1:10" ht="33" customHeight="1">
      <c r="A2" s="1"/>
      <c r="B2" s="1"/>
      <c r="C2" s="1"/>
      <c r="D2" s="1"/>
      <c r="E2" s="1"/>
      <c r="F2" s="34" t="s">
        <v>0</v>
      </c>
      <c r="G2" s="34"/>
      <c r="H2" s="34"/>
      <c r="I2" s="34"/>
      <c r="J2" s="34"/>
    </row>
    <row r="3" spans="1:10">
      <c r="A3" s="1"/>
      <c r="B3" s="1"/>
      <c r="C3" s="1"/>
      <c r="D3" s="1"/>
      <c r="E3" s="1"/>
      <c r="F3" s="35" t="s">
        <v>72</v>
      </c>
      <c r="G3" s="35"/>
      <c r="H3" s="35"/>
      <c r="I3" s="35"/>
      <c r="J3" s="35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6" t="s">
        <v>10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31.5" customHeight="1">
      <c r="A7" s="36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0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45" customHeight="1">
      <c r="A9" s="39" t="s">
        <v>12</v>
      </c>
      <c r="B9" s="33" t="s">
        <v>2</v>
      </c>
      <c r="C9" s="33" t="s">
        <v>3</v>
      </c>
      <c r="D9" s="33"/>
      <c r="E9" s="33"/>
      <c r="F9" s="33"/>
      <c r="G9" s="33"/>
      <c r="H9" s="33"/>
      <c r="I9" s="33"/>
      <c r="J9" s="33"/>
    </row>
    <row r="10" spans="1:10" ht="36.75" customHeight="1">
      <c r="A10" s="39"/>
      <c r="B10" s="39"/>
      <c r="C10" s="29" t="s">
        <v>4</v>
      </c>
      <c r="D10" s="5" t="s">
        <v>5</v>
      </c>
      <c r="E10" s="5" t="s">
        <v>6</v>
      </c>
      <c r="F10" s="24">
        <v>2027</v>
      </c>
      <c r="G10" s="4">
        <v>2028</v>
      </c>
      <c r="H10" s="4">
        <v>2029</v>
      </c>
      <c r="I10" s="4">
        <v>2030</v>
      </c>
      <c r="J10" s="4" t="s">
        <v>7</v>
      </c>
    </row>
    <row r="11" spans="1:10" ht="111.4" customHeight="1">
      <c r="A11" s="8" t="s">
        <v>13</v>
      </c>
      <c r="B11" s="4"/>
      <c r="C11" s="28">
        <f>C16+C21+C26+C31+C36+C43+C49+C54+C59+C64+C69+C81+C86+C76+C91</f>
        <v>21084.973839999999</v>
      </c>
      <c r="D11" s="9">
        <f t="shared" ref="D11:I11" si="0">D16+D21+D26+D31+D36+D43+D49+D54+D59+D64+D69+D81+D86+D91</f>
        <v>13381.470000000001</v>
      </c>
      <c r="E11" s="9">
        <f t="shared" si="0"/>
        <v>13546.970000000001</v>
      </c>
      <c r="F11" s="25">
        <f t="shared" si="0"/>
        <v>13546.970000000001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9">
        <f>J16+J21+J26+J31+J36+J43+J49+J54+J59+J64+J69+J81+J86+J76+J91</f>
        <v>61560.383840000002</v>
      </c>
    </row>
    <row r="12" spans="1:10" ht="21" customHeight="1">
      <c r="A12" s="11" t="s">
        <v>14</v>
      </c>
      <c r="B12" s="4"/>
      <c r="C12" s="29" t="s">
        <v>15</v>
      </c>
      <c r="D12" s="5" t="s">
        <v>15</v>
      </c>
      <c r="E12" s="5" t="s">
        <v>15</v>
      </c>
      <c r="F12" s="26" t="s">
        <v>15</v>
      </c>
      <c r="G12" s="12" t="s">
        <v>15</v>
      </c>
      <c r="H12" s="12" t="s">
        <v>15</v>
      </c>
      <c r="I12" s="12" t="s">
        <v>15</v>
      </c>
      <c r="J12" s="9" t="s">
        <v>15</v>
      </c>
    </row>
    <row r="13" spans="1:10" ht="16.899999999999999" customHeight="1">
      <c r="A13" s="11" t="s">
        <v>16</v>
      </c>
      <c r="B13" s="4"/>
      <c r="C13" s="29" t="s">
        <v>15</v>
      </c>
      <c r="D13" s="5" t="s">
        <v>15</v>
      </c>
      <c r="E13" s="5" t="s">
        <v>15</v>
      </c>
      <c r="F13" s="26" t="s">
        <v>15</v>
      </c>
      <c r="G13" s="12" t="s">
        <v>15</v>
      </c>
      <c r="H13" s="12" t="s">
        <v>15</v>
      </c>
      <c r="I13" s="12" t="s">
        <v>15</v>
      </c>
      <c r="J13" s="9" t="s">
        <v>15</v>
      </c>
    </row>
    <row r="14" spans="1:10" ht="24" customHeight="1">
      <c r="A14" s="11" t="s">
        <v>17</v>
      </c>
      <c r="B14" s="4"/>
      <c r="C14" s="28">
        <f>C19+C24+C29+C34+C39+C46+C47+C52+C57+C62+C67+C72+C84+C89+C79+C94+C40+C41+C73+C74</f>
        <v>21084.973839999995</v>
      </c>
      <c r="D14" s="9">
        <f>D19+D24+D29+D34+D39+D46+D52+D57+D62+D67+D72+D84+D89+D94+D40+D41+D73+D74</f>
        <v>13381.470000000001</v>
      </c>
      <c r="E14" s="9">
        <f t="shared" ref="E14:I14" si="1">E19+E24+E29+E34+E39+E46+E52+E57+E62+E67+E72+E84+E89+E94+E40+E41+E73+E74</f>
        <v>13546.97</v>
      </c>
      <c r="F14" s="25">
        <f t="shared" si="1"/>
        <v>13546.97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9">
        <f>J19+J24+J29+J34+J39+J46+J47+J52+J57+J62+J67+J72+J84+J89+J76+J94+J40+J41+J73+J74</f>
        <v>61560.383840000002</v>
      </c>
    </row>
    <row r="15" spans="1:10" ht="19.899999999999999" customHeight="1">
      <c r="A15" s="11" t="s">
        <v>18</v>
      </c>
      <c r="B15" s="4"/>
      <c r="C15" s="29" t="s">
        <v>15</v>
      </c>
      <c r="D15" s="5" t="s">
        <v>15</v>
      </c>
      <c r="E15" s="5" t="s">
        <v>15</v>
      </c>
      <c r="F15" s="26" t="s">
        <v>15</v>
      </c>
      <c r="G15" s="12" t="s">
        <v>15</v>
      </c>
      <c r="H15" s="12" t="s">
        <v>15</v>
      </c>
      <c r="I15" s="12" t="s">
        <v>15</v>
      </c>
      <c r="J15" s="9" t="s">
        <v>15</v>
      </c>
    </row>
    <row r="16" spans="1:10" ht="63.75" customHeight="1">
      <c r="A16" s="4" t="s">
        <v>19</v>
      </c>
      <c r="B16" s="4"/>
      <c r="C16" s="28">
        <v>21.35</v>
      </c>
      <c r="D16" s="9">
        <f t="shared" ref="D16:J16" si="2">D17+D18+D19+D20</f>
        <v>50</v>
      </c>
      <c r="E16" s="9">
        <f t="shared" si="2"/>
        <v>50</v>
      </c>
      <c r="F16" s="9">
        <f t="shared" si="2"/>
        <v>50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9">
        <f t="shared" si="2"/>
        <v>171.35</v>
      </c>
    </row>
    <row r="17" spans="1:10" ht="18.600000000000001" customHeight="1">
      <c r="A17" s="11" t="s">
        <v>14</v>
      </c>
      <c r="B17" s="4" t="s">
        <v>20</v>
      </c>
      <c r="C17" s="29" t="s">
        <v>15</v>
      </c>
      <c r="D17" s="5" t="s">
        <v>15</v>
      </c>
      <c r="E17" s="5" t="s">
        <v>15</v>
      </c>
      <c r="F17" s="26" t="s">
        <v>15</v>
      </c>
      <c r="G17" s="12" t="s">
        <v>15</v>
      </c>
      <c r="H17" s="12" t="s">
        <v>15</v>
      </c>
      <c r="I17" s="12" t="s">
        <v>15</v>
      </c>
      <c r="J17" s="9" t="s">
        <v>15</v>
      </c>
    </row>
    <row r="18" spans="1:10" ht="22.35" customHeight="1">
      <c r="A18" s="11" t="s">
        <v>16</v>
      </c>
      <c r="B18" s="4" t="s">
        <v>20</v>
      </c>
      <c r="C18" s="29" t="s">
        <v>15</v>
      </c>
      <c r="D18" s="5" t="s">
        <v>15</v>
      </c>
      <c r="E18" s="5" t="s">
        <v>15</v>
      </c>
      <c r="F18" s="26" t="s">
        <v>15</v>
      </c>
      <c r="G18" s="12" t="s">
        <v>15</v>
      </c>
      <c r="H18" s="12" t="s">
        <v>15</v>
      </c>
      <c r="I18" s="12" t="s">
        <v>15</v>
      </c>
      <c r="J18" s="9" t="s">
        <v>15</v>
      </c>
    </row>
    <row r="19" spans="1:10" ht="33.6" customHeight="1">
      <c r="A19" s="11" t="s">
        <v>17</v>
      </c>
      <c r="B19" s="6" t="s">
        <v>21</v>
      </c>
      <c r="C19" s="28">
        <v>21.35</v>
      </c>
      <c r="D19" s="9">
        <v>50</v>
      </c>
      <c r="E19" s="9">
        <v>50</v>
      </c>
      <c r="F19" s="25">
        <v>50</v>
      </c>
      <c r="G19" s="10">
        <v>0</v>
      </c>
      <c r="H19" s="10">
        <v>0</v>
      </c>
      <c r="I19" s="10">
        <v>0</v>
      </c>
      <c r="J19" s="9">
        <f>C19+D19+E19+F19+G19+H19+I19</f>
        <v>171.35</v>
      </c>
    </row>
    <row r="20" spans="1:10" ht="17.850000000000001" customHeight="1">
      <c r="A20" s="11" t="s">
        <v>18</v>
      </c>
      <c r="B20" s="4" t="s">
        <v>20</v>
      </c>
      <c r="C20" s="29" t="s">
        <v>15</v>
      </c>
      <c r="D20" s="5" t="s">
        <v>15</v>
      </c>
      <c r="E20" s="5" t="s">
        <v>15</v>
      </c>
      <c r="F20" s="26" t="s">
        <v>15</v>
      </c>
      <c r="G20" s="12" t="s">
        <v>15</v>
      </c>
      <c r="H20" s="12" t="s">
        <v>15</v>
      </c>
      <c r="I20" s="12" t="s">
        <v>15</v>
      </c>
      <c r="J20" s="9" t="s">
        <v>15</v>
      </c>
    </row>
    <row r="21" spans="1:10" ht="50.65" customHeight="1">
      <c r="A21" s="4" t="s">
        <v>22</v>
      </c>
      <c r="B21" s="4"/>
      <c r="C21" s="28">
        <f t="shared" ref="C21:J21" si="3">C22+C23+C24+C25</f>
        <v>0</v>
      </c>
      <c r="D21" s="9">
        <f t="shared" si="3"/>
        <v>0</v>
      </c>
      <c r="E21" s="9">
        <f t="shared" si="3"/>
        <v>36.783999999999999</v>
      </c>
      <c r="F21" s="25">
        <f t="shared" ref="F21" si="4">F22+F23+F24+F25</f>
        <v>36.783999999999999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9">
        <f t="shared" si="3"/>
        <v>73.567999999999998</v>
      </c>
    </row>
    <row r="22" spans="1:10" ht="20.100000000000001" customHeight="1">
      <c r="A22" s="11" t="s">
        <v>14</v>
      </c>
      <c r="B22" s="4" t="s">
        <v>20</v>
      </c>
      <c r="C22" s="29" t="s">
        <v>15</v>
      </c>
      <c r="D22" s="5" t="s">
        <v>15</v>
      </c>
      <c r="E22" s="5" t="s">
        <v>15</v>
      </c>
      <c r="F22" s="26" t="s">
        <v>15</v>
      </c>
      <c r="G22" s="12" t="s">
        <v>15</v>
      </c>
      <c r="H22" s="12" t="s">
        <v>15</v>
      </c>
      <c r="I22" s="12" t="s">
        <v>15</v>
      </c>
      <c r="J22" s="9" t="s">
        <v>15</v>
      </c>
    </row>
    <row r="23" spans="1:10" ht="23.1" customHeight="1">
      <c r="A23" s="11" t="s">
        <v>16</v>
      </c>
      <c r="B23" s="4" t="s">
        <v>20</v>
      </c>
      <c r="C23" s="29" t="s">
        <v>15</v>
      </c>
      <c r="D23" s="5" t="s">
        <v>15</v>
      </c>
      <c r="E23" s="5" t="s">
        <v>15</v>
      </c>
      <c r="F23" s="26" t="s">
        <v>15</v>
      </c>
      <c r="G23" s="12" t="s">
        <v>15</v>
      </c>
      <c r="H23" s="12" t="s">
        <v>15</v>
      </c>
      <c r="I23" s="12" t="s">
        <v>15</v>
      </c>
      <c r="J23" s="9" t="s">
        <v>15</v>
      </c>
    </row>
    <row r="24" spans="1:10" ht="32.1" customHeight="1">
      <c r="A24" s="11" t="s">
        <v>17</v>
      </c>
      <c r="B24" s="6" t="s">
        <v>23</v>
      </c>
      <c r="C24" s="28">
        <v>0</v>
      </c>
      <c r="D24" s="9">
        <v>0</v>
      </c>
      <c r="E24" s="9">
        <v>36.783999999999999</v>
      </c>
      <c r="F24" s="25">
        <v>36.783999999999999</v>
      </c>
      <c r="G24" s="10">
        <v>0</v>
      </c>
      <c r="H24" s="10">
        <v>0</v>
      </c>
      <c r="I24" s="10">
        <v>0</v>
      </c>
      <c r="J24" s="9">
        <f>D24+E24+F24+G24+H24+I24</f>
        <v>73.567999999999998</v>
      </c>
    </row>
    <row r="25" spans="1:10" ht="20.85" customHeight="1">
      <c r="A25" s="11" t="s">
        <v>18</v>
      </c>
      <c r="B25" s="4" t="s">
        <v>20</v>
      </c>
      <c r="C25" s="29" t="s">
        <v>15</v>
      </c>
      <c r="D25" s="5" t="s">
        <v>15</v>
      </c>
      <c r="E25" s="5" t="s">
        <v>15</v>
      </c>
      <c r="F25" s="26" t="s">
        <v>15</v>
      </c>
      <c r="G25" s="12" t="s">
        <v>15</v>
      </c>
      <c r="H25" s="12" t="s">
        <v>15</v>
      </c>
      <c r="I25" s="12" t="s">
        <v>15</v>
      </c>
      <c r="J25" s="9" t="s">
        <v>15</v>
      </c>
    </row>
    <row r="26" spans="1:10" ht="64.349999999999994" customHeight="1">
      <c r="A26" s="4" t="s">
        <v>24</v>
      </c>
      <c r="B26" s="4"/>
      <c r="C26" s="28">
        <f t="shared" ref="C26:I26" si="5">C27+C28+C29+C30</f>
        <v>11.4</v>
      </c>
      <c r="D26" s="9">
        <f t="shared" si="5"/>
        <v>16</v>
      </c>
      <c r="E26" s="9">
        <f t="shared" si="5"/>
        <v>16</v>
      </c>
      <c r="F26" s="25">
        <f t="shared" ref="F26" si="6">F27+F28+F29+F30</f>
        <v>16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9">
        <f>J27+J28+J29+J30</f>
        <v>59.4</v>
      </c>
    </row>
    <row r="27" spans="1:10" ht="21.6" customHeight="1">
      <c r="A27" s="11" t="s">
        <v>14</v>
      </c>
      <c r="B27" s="4" t="s">
        <v>20</v>
      </c>
      <c r="C27" s="29" t="s">
        <v>15</v>
      </c>
      <c r="D27" s="5" t="s">
        <v>15</v>
      </c>
      <c r="E27" s="5" t="s">
        <v>15</v>
      </c>
      <c r="F27" s="26" t="s">
        <v>15</v>
      </c>
      <c r="G27" s="12" t="s">
        <v>15</v>
      </c>
      <c r="H27" s="12" t="s">
        <v>15</v>
      </c>
      <c r="I27" s="12" t="s">
        <v>15</v>
      </c>
      <c r="J27" s="9" t="s">
        <v>15</v>
      </c>
    </row>
    <row r="28" spans="1:10" ht="21.6" customHeight="1">
      <c r="A28" s="11" t="s">
        <v>16</v>
      </c>
      <c r="B28" s="4" t="s">
        <v>20</v>
      </c>
      <c r="C28" s="29" t="s">
        <v>15</v>
      </c>
      <c r="D28" s="5" t="s">
        <v>15</v>
      </c>
      <c r="E28" s="5" t="s">
        <v>15</v>
      </c>
      <c r="F28" s="26" t="s">
        <v>15</v>
      </c>
      <c r="G28" s="12" t="s">
        <v>15</v>
      </c>
      <c r="H28" s="12" t="s">
        <v>15</v>
      </c>
      <c r="I28" s="12" t="s">
        <v>15</v>
      </c>
      <c r="J28" s="9" t="s">
        <v>15</v>
      </c>
    </row>
    <row r="29" spans="1:10" ht="32.25" customHeight="1">
      <c r="A29" s="11" t="s">
        <v>17</v>
      </c>
      <c r="B29" s="6" t="s">
        <v>25</v>
      </c>
      <c r="C29" s="28">
        <v>11.4</v>
      </c>
      <c r="D29" s="9">
        <v>16</v>
      </c>
      <c r="E29" s="9">
        <v>16</v>
      </c>
      <c r="F29" s="25">
        <v>16</v>
      </c>
      <c r="G29" s="10">
        <v>0</v>
      </c>
      <c r="H29" s="10">
        <v>0</v>
      </c>
      <c r="I29" s="10">
        <v>0</v>
      </c>
      <c r="J29" s="9">
        <f>C29+D29+E29+F29+G29+H29+I29</f>
        <v>59.4</v>
      </c>
    </row>
    <row r="30" spans="1:10" ht="18.600000000000001" customHeight="1">
      <c r="A30" s="11" t="s">
        <v>18</v>
      </c>
      <c r="B30" s="4" t="s">
        <v>20</v>
      </c>
      <c r="C30" s="29" t="s">
        <v>15</v>
      </c>
      <c r="D30" s="5" t="s">
        <v>15</v>
      </c>
      <c r="E30" s="5" t="s">
        <v>15</v>
      </c>
      <c r="F30" s="26" t="s">
        <v>15</v>
      </c>
      <c r="G30" s="12" t="s">
        <v>15</v>
      </c>
      <c r="H30" s="12" t="s">
        <v>15</v>
      </c>
      <c r="I30" s="12" t="s">
        <v>15</v>
      </c>
      <c r="J30" s="9" t="s">
        <v>15</v>
      </c>
    </row>
    <row r="31" spans="1:10" ht="116.25" customHeight="1">
      <c r="A31" s="13" t="s">
        <v>26</v>
      </c>
      <c r="B31" s="4"/>
      <c r="C31" s="28">
        <f t="shared" ref="C31:J31" si="7">C32+C33+C34+C35</f>
        <v>0</v>
      </c>
      <c r="D31" s="9">
        <f t="shared" si="7"/>
        <v>0</v>
      </c>
      <c r="E31" s="9">
        <f t="shared" si="7"/>
        <v>100</v>
      </c>
      <c r="F31" s="25">
        <f t="shared" ref="F31" si="8">F32+F33+F34+F35</f>
        <v>100</v>
      </c>
      <c r="G31" s="10">
        <f t="shared" si="7"/>
        <v>0</v>
      </c>
      <c r="H31" s="10">
        <f t="shared" si="7"/>
        <v>0</v>
      </c>
      <c r="I31" s="10">
        <f t="shared" si="7"/>
        <v>0</v>
      </c>
      <c r="J31" s="9">
        <f t="shared" si="7"/>
        <v>200</v>
      </c>
    </row>
    <row r="32" spans="1:10" ht="23.1" customHeight="1">
      <c r="A32" s="11" t="s">
        <v>14</v>
      </c>
      <c r="B32" s="4" t="s">
        <v>20</v>
      </c>
      <c r="C32" s="29" t="s">
        <v>15</v>
      </c>
      <c r="D32" s="5" t="s">
        <v>15</v>
      </c>
      <c r="E32" s="5" t="s">
        <v>15</v>
      </c>
      <c r="F32" s="26" t="s">
        <v>15</v>
      </c>
      <c r="G32" s="12" t="s">
        <v>15</v>
      </c>
      <c r="H32" s="12" t="s">
        <v>15</v>
      </c>
      <c r="I32" s="12" t="s">
        <v>15</v>
      </c>
      <c r="J32" s="9" t="s">
        <v>15</v>
      </c>
    </row>
    <row r="33" spans="1:10" ht="23.1" customHeight="1">
      <c r="A33" s="11" t="s">
        <v>16</v>
      </c>
      <c r="B33" s="4" t="s">
        <v>20</v>
      </c>
      <c r="C33" s="29" t="s">
        <v>15</v>
      </c>
      <c r="D33" s="5" t="s">
        <v>15</v>
      </c>
      <c r="E33" s="5" t="s">
        <v>15</v>
      </c>
      <c r="F33" s="26" t="s">
        <v>15</v>
      </c>
      <c r="G33" s="12" t="s">
        <v>15</v>
      </c>
      <c r="H33" s="12" t="s">
        <v>15</v>
      </c>
      <c r="I33" s="12" t="s">
        <v>15</v>
      </c>
      <c r="J33" s="9" t="s">
        <v>15</v>
      </c>
    </row>
    <row r="34" spans="1:10" ht="30.75" customHeight="1">
      <c r="A34" s="11" t="s">
        <v>17</v>
      </c>
      <c r="B34" s="27" t="s">
        <v>69</v>
      </c>
      <c r="C34" s="29" t="s">
        <v>15</v>
      </c>
      <c r="D34" s="5" t="s">
        <v>15</v>
      </c>
      <c r="E34" s="5" t="s">
        <v>65</v>
      </c>
      <c r="F34" s="26" t="s">
        <v>65</v>
      </c>
      <c r="G34" s="12" t="s">
        <v>15</v>
      </c>
      <c r="H34" s="12" t="s">
        <v>15</v>
      </c>
      <c r="I34" s="12" t="s">
        <v>15</v>
      </c>
      <c r="J34" s="9">
        <f>D34+E34+F34+G34+H34+I34</f>
        <v>200</v>
      </c>
    </row>
    <row r="35" spans="1:10" ht="23.85" customHeight="1">
      <c r="A35" s="11" t="s">
        <v>18</v>
      </c>
      <c r="B35" s="4" t="s">
        <v>20</v>
      </c>
      <c r="C35" s="29" t="s">
        <v>15</v>
      </c>
      <c r="D35" s="5" t="s">
        <v>15</v>
      </c>
      <c r="E35" s="5" t="s">
        <v>15</v>
      </c>
      <c r="F35" s="26" t="s">
        <v>15</v>
      </c>
      <c r="G35" s="12" t="s">
        <v>15</v>
      </c>
      <c r="H35" s="12" t="s">
        <v>15</v>
      </c>
      <c r="I35" s="12" t="s">
        <v>15</v>
      </c>
      <c r="J35" s="9" t="s">
        <v>15</v>
      </c>
    </row>
    <row r="36" spans="1:10" ht="183.75" customHeight="1">
      <c r="A36" s="14" t="s">
        <v>27</v>
      </c>
      <c r="B36" s="4"/>
      <c r="C36" s="28">
        <f t="shared" ref="C36:I36" si="9">C37+C38+C39+C40+C41</f>
        <v>3866.8275999999996</v>
      </c>
      <c r="D36" s="9">
        <f>D37+D38+D39+D40+D41</f>
        <v>4412.6090000000004</v>
      </c>
      <c r="E36" s="9">
        <f t="shared" si="9"/>
        <v>4268.4270000000006</v>
      </c>
      <c r="F36" s="25">
        <f>F37+F38+F39+F40+F41</f>
        <v>4268.4270000000006</v>
      </c>
      <c r="G36" s="10">
        <f t="shared" si="9"/>
        <v>0</v>
      </c>
      <c r="H36" s="10">
        <f t="shared" si="9"/>
        <v>0</v>
      </c>
      <c r="I36" s="10">
        <f t="shared" si="9"/>
        <v>0</v>
      </c>
      <c r="J36" s="9">
        <f>J37+J38+J39+J40+J41</f>
        <v>16816.2906</v>
      </c>
    </row>
    <row r="37" spans="1:10" ht="15.6" customHeight="1">
      <c r="A37" s="11" t="s">
        <v>14</v>
      </c>
      <c r="B37" s="4" t="s">
        <v>20</v>
      </c>
      <c r="C37" s="29" t="s">
        <v>15</v>
      </c>
      <c r="D37" s="5" t="s">
        <v>15</v>
      </c>
      <c r="E37" s="5" t="s">
        <v>15</v>
      </c>
      <c r="F37" s="26" t="s">
        <v>15</v>
      </c>
      <c r="G37" s="12" t="s">
        <v>15</v>
      </c>
      <c r="H37" s="12" t="s">
        <v>15</v>
      </c>
      <c r="I37" s="12" t="s">
        <v>15</v>
      </c>
      <c r="J37" s="9" t="s">
        <v>15</v>
      </c>
    </row>
    <row r="38" spans="1:10" ht="22.35" customHeight="1">
      <c r="A38" s="11" t="s">
        <v>16</v>
      </c>
      <c r="B38" s="4" t="s">
        <v>20</v>
      </c>
      <c r="C38" s="29" t="s">
        <v>15</v>
      </c>
      <c r="D38" s="5" t="s">
        <v>15</v>
      </c>
      <c r="E38" s="5" t="s">
        <v>15</v>
      </c>
      <c r="F38" s="26" t="s">
        <v>15</v>
      </c>
      <c r="G38" s="12" t="s">
        <v>15</v>
      </c>
      <c r="H38" s="12" t="s">
        <v>15</v>
      </c>
      <c r="I38" s="12" t="s">
        <v>15</v>
      </c>
      <c r="J38" s="9" t="s">
        <v>15</v>
      </c>
    </row>
    <row r="39" spans="1:10" ht="33" customHeight="1">
      <c r="A39" s="40" t="s">
        <v>17</v>
      </c>
      <c r="B39" s="6" t="s">
        <v>28</v>
      </c>
      <c r="C39" s="28">
        <v>2564.7591699999998</v>
      </c>
      <c r="D39" s="9">
        <v>2961.46</v>
      </c>
      <c r="E39" s="9">
        <v>2854.36</v>
      </c>
      <c r="F39" s="25">
        <v>2854.36</v>
      </c>
      <c r="G39" s="10">
        <v>0</v>
      </c>
      <c r="H39" s="10">
        <v>0</v>
      </c>
      <c r="I39" s="10">
        <v>0</v>
      </c>
      <c r="J39" s="9">
        <f>C39+D39+E39+F39+G39+H39+I39</f>
        <v>11234.939170000001</v>
      </c>
    </row>
    <row r="40" spans="1:10" ht="32.85" customHeight="1">
      <c r="A40" s="40"/>
      <c r="B40" s="6" t="s">
        <v>29</v>
      </c>
      <c r="C40" s="28">
        <v>768.36842999999999</v>
      </c>
      <c r="D40" s="9">
        <v>894.36</v>
      </c>
      <c r="E40" s="9">
        <v>862.01700000000005</v>
      </c>
      <c r="F40" s="25">
        <v>862.01700000000005</v>
      </c>
      <c r="G40" s="10">
        <v>0</v>
      </c>
      <c r="H40" s="10">
        <v>0</v>
      </c>
      <c r="I40" s="10">
        <v>0</v>
      </c>
      <c r="J40" s="9">
        <f>C40+D40+E40+F40+G40+H40+I40</f>
        <v>3386.7624299999998</v>
      </c>
    </row>
    <row r="41" spans="1:10" ht="32.1" customHeight="1">
      <c r="A41" s="40"/>
      <c r="B41" s="6" t="s">
        <v>30</v>
      </c>
      <c r="C41" s="28">
        <v>533.70000000000005</v>
      </c>
      <c r="D41" s="9">
        <v>556.78899999999999</v>
      </c>
      <c r="E41" s="9">
        <v>552.04999999999995</v>
      </c>
      <c r="F41" s="25">
        <v>552.04999999999995</v>
      </c>
      <c r="G41" s="10">
        <v>0</v>
      </c>
      <c r="H41" s="10">
        <v>0</v>
      </c>
      <c r="I41" s="10">
        <v>0</v>
      </c>
      <c r="J41" s="9">
        <f>C41+D41+E41+F41+G41+H41+I41</f>
        <v>2194.5889999999999</v>
      </c>
    </row>
    <row r="42" spans="1:10" ht="17.850000000000001" customHeight="1">
      <c r="A42" s="11" t="s">
        <v>18</v>
      </c>
      <c r="B42" s="4" t="s">
        <v>20</v>
      </c>
      <c r="C42" s="29" t="s">
        <v>15</v>
      </c>
      <c r="D42" s="5" t="s">
        <v>15</v>
      </c>
      <c r="E42" s="5" t="s">
        <v>15</v>
      </c>
      <c r="F42" s="26" t="s">
        <v>15</v>
      </c>
      <c r="G42" s="12" t="s">
        <v>15</v>
      </c>
      <c r="H42" s="12" t="s">
        <v>15</v>
      </c>
      <c r="I42" s="12" t="s">
        <v>15</v>
      </c>
      <c r="J42" s="9" t="s">
        <v>15</v>
      </c>
    </row>
    <row r="43" spans="1:10" ht="126.2" customHeight="1">
      <c r="A43" s="14" t="s">
        <v>31</v>
      </c>
      <c r="B43" s="4"/>
      <c r="C43" s="28">
        <f>C44+C45+C46+C47+C48</f>
        <v>1069.97</v>
      </c>
      <c r="D43" s="9">
        <f t="shared" ref="D43:I43" si="10">D44+D45+D46+D48</f>
        <v>0</v>
      </c>
      <c r="E43" s="9">
        <f t="shared" si="10"/>
        <v>100</v>
      </c>
      <c r="F43" s="25">
        <f t="shared" ref="F43" si="11">F44+F45+F46+F48</f>
        <v>100</v>
      </c>
      <c r="G43" s="10">
        <f t="shared" si="10"/>
        <v>0</v>
      </c>
      <c r="H43" s="10">
        <f t="shared" si="10"/>
        <v>0</v>
      </c>
      <c r="I43" s="10">
        <f t="shared" si="10"/>
        <v>0</v>
      </c>
      <c r="J43" s="9">
        <f>J44+J45+J46+J47+J48</f>
        <v>1269.97</v>
      </c>
    </row>
    <row r="44" spans="1:10" ht="20.85" customHeight="1">
      <c r="A44" s="11" t="s">
        <v>14</v>
      </c>
      <c r="B44" s="4" t="s">
        <v>20</v>
      </c>
      <c r="C44" s="29" t="s">
        <v>15</v>
      </c>
      <c r="D44" s="5" t="s">
        <v>15</v>
      </c>
      <c r="E44" s="5" t="s">
        <v>15</v>
      </c>
      <c r="F44" s="26" t="s">
        <v>15</v>
      </c>
      <c r="G44" s="12" t="s">
        <v>15</v>
      </c>
      <c r="H44" s="12" t="s">
        <v>15</v>
      </c>
      <c r="I44" s="12" t="s">
        <v>15</v>
      </c>
      <c r="J44" s="9" t="s">
        <v>15</v>
      </c>
    </row>
    <row r="45" spans="1:10" ht="20.85" customHeight="1">
      <c r="A45" s="11" t="s">
        <v>16</v>
      </c>
      <c r="B45" s="4" t="s">
        <v>20</v>
      </c>
      <c r="C45" s="29" t="s">
        <v>15</v>
      </c>
      <c r="D45" s="5" t="s">
        <v>15</v>
      </c>
      <c r="E45" s="5" t="s">
        <v>15</v>
      </c>
      <c r="F45" s="26" t="s">
        <v>15</v>
      </c>
      <c r="G45" s="12" t="s">
        <v>15</v>
      </c>
      <c r="H45" s="12" t="s">
        <v>15</v>
      </c>
      <c r="I45" s="12" t="s">
        <v>15</v>
      </c>
      <c r="J45" s="9" t="s">
        <v>15</v>
      </c>
    </row>
    <row r="46" spans="1:10" ht="30" customHeight="1">
      <c r="A46" s="41" t="s">
        <v>17</v>
      </c>
      <c r="B46" s="6" t="s">
        <v>32</v>
      </c>
      <c r="C46" s="28">
        <v>169.97</v>
      </c>
      <c r="D46" s="9">
        <v>0</v>
      </c>
      <c r="E46" s="9">
        <v>100</v>
      </c>
      <c r="F46" s="25">
        <v>100</v>
      </c>
      <c r="G46" s="10">
        <v>0</v>
      </c>
      <c r="H46" s="10">
        <v>0</v>
      </c>
      <c r="I46" s="10">
        <v>0</v>
      </c>
      <c r="J46" s="9">
        <f>C46+D46+E46+F46+G46+H46+I46</f>
        <v>369.97</v>
      </c>
    </row>
    <row r="47" spans="1:10" ht="30" customHeight="1">
      <c r="A47" s="42"/>
      <c r="B47" s="16" t="s">
        <v>54</v>
      </c>
      <c r="C47" s="28">
        <v>900</v>
      </c>
      <c r="D47" s="9">
        <v>0</v>
      </c>
      <c r="E47" s="9">
        <v>0</v>
      </c>
      <c r="F47" s="25">
        <v>0</v>
      </c>
      <c r="G47" s="10">
        <v>0</v>
      </c>
      <c r="H47" s="10">
        <v>0</v>
      </c>
      <c r="I47" s="10">
        <v>0</v>
      </c>
      <c r="J47" s="9">
        <f>C47+D47+E47+F47+G47+H47+I47</f>
        <v>900</v>
      </c>
    </row>
    <row r="48" spans="1:10" ht="20.100000000000001" customHeight="1">
      <c r="A48" s="11" t="s">
        <v>18</v>
      </c>
      <c r="B48" s="4" t="s">
        <v>20</v>
      </c>
      <c r="C48" s="29" t="s">
        <v>15</v>
      </c>
      <c r="D48" s="5" t="s">
        <v>15</v>
      </c>
      <c r="E48" s="5" t="s">
        <v>15</v>
      </c>
      <c r="F48" s="26" t="s">
        <v>15</v>
      </c>
      <c r="G48" s="12" t="s">
        <v>15</v>
      </c>
      <c r="H48" s="12" t="s">
        <v>15</v>
      </c>
      <c r="I48" s="12" t="s">
        <v>15</v>
      </c>
      <c r="J48" s="9" t="s">
        <v>15</v>
      </c>
    </row>
    <row r="49" spans="1:10" ht="98.45" customHeight="1">
      <c r="A49" s="4" t="s">
        <v>33</v>
      </c>
      <c r="B49" s="4"/>
      <c r="C49" s="28">
        <v>1500</v>
      </c>
      <c r="D49" s="9">
        <v>1500</v>
      </c>
      <c r="E49" s="9">
        <v>1500</v>
      </c>
      <c r="F49" s="25">
        <f>F50+F51+F52+F53</f>
        <v>1500</v>
      </c>
      <c r="G49" s="10">
        <f>G50+G51+G52+G53</f>
        <v>0</v>
      </c>
      <c r="H49" s="10">
        <f>H50+H51+H52+H53</f>
        <v>0</v>
      </c>
      <c r="I49" s="10">
        <f>I50+I51+I52+I53</f>
        <v>0</v>
      </c>
      <c r="J49" s="9">
        <f>J50+J51+J52+J53</f>
        <v>6000</v>
      </c>
    </row>
    <row r="50" spans="1:10" ht="19.350000000000001" customHeight="1">
      <c r="A50" s="11" t="s">
        <v>14</v>
      </c>
      <c r="B50" s="4" t="s">
        <v>20</v>
      </c>
      <c r="C50" s="29" t="s">
        <v>15</v>
      </c>
      <c r="D50" s="5" t="s">
        <v>15</v>
      </c>
      <c r="E50" s="5" t="s">
        <v>15</v>
      </c>
      <c r="F50" s="26" t="s">
        <v>15</v>
      </c>
      <c r="G50" s="12" t="s">
        <v>15</v>
      </c>
      <c r="H50" s="12" t="s">
        <v>15</v>
      </c>
      <c r="I50" s="12" t="s">
        <v>15</v>
      </c>
      <c r="J50" s="9" t="s">
        <v>15</v>
      </c>
    </row>
    <row r="51" spans="1:10" ht="21.6" customHeight="1">
      <c r="A51" s="11" t="s">
        <v>16</v>
      </c>
      <c r="B51" s="4" t="s">
        <v>20</v>
      </c>
      <c r="C51" s="29" t="s">
        <v>15</v>
      </c>
      <c r="D51" s="5" t="s">
        <v>15</v>
      </c>
      <c r="E51" s="5" t="s">
        <v>15</v>
      </c>
      <c r="F51" s="26" t="s">
        <v>15</v>
      </c>
      <c r="G51" s="12" t="s">
        <v>15</v>
      </c>
      <c r="H51" s="12" t="s">
        <v>15</v>
      </c>
      <c r="I51" s="12" t="s">
        <v>15</v>
      </c>
      <c r="J51" s="9" t="s">
        <v>15</v>
      </c>
    </row>
    <row r="52" spans="1:10" ht="32.1" customHeight="1">
      <c r="A52" s="11" t="s">
        <v>17</v>
      </c>
      <c r="B52" s="6" t="s">
        <v>34</v>
      </c>
      <c r="C52" s="28">
        <v>1500</v>
      </c>
      <c r="D52" s="9">
        <v>1500</v>
      </c>
      <c r="E52" s="9">
        <v>1500</v>
      </c>
      <c r="F52" s="25">
        <v>1500</v>
      </c>
      <c r="G52" s="10">
        <v>0</v>
      </c>
      <c r="H52" s="10">
        <v>0</v>
      </c>
      <c r="I52" s="10">
        <v>0</v>
      </c>
      <c r="J52" s="9">
        <f>C52+D52+E52+F52+G52+H52+I52</f>
        <v>6000</v>
      </c>
    </row>
    <row r="53" spans="1:10" ht="23.85" customHeight="1">
      <c r="A53" s="11" t="s">
        <v>18</v>
      </c>
      <c r="B53" s="4" t="s">
        <v>20</v>
      </c>
      <c r="C53" s="29" t="s">
        <v>15</v>
      </c>
      <c r="D53" s="5" t="s">
        <v>15</v>
      </c>
      <c r="E53" s="5" t="s">
        <v>15</v>
      </c>
      <c r="F53" s="26" t="s">
        <v>15</v>
      </c>
      <c r="G53" s="12" t="s">
        <v>15</v>
      </c>
      <c r="H53" s="12" t="s">
        <v>15</v>
      </c>
      <c r="I53" s="12" t="s">
        <v>15</v>
      </c>
      <c r="J53" s="9">
        <f t="shared" ref="J53:J57" si="12">C53+D53+E53+F53+G53+H53+I53</f>
        <v>0</v>
      </c>
    </row>
    <row r="54" spans="1:10" ht="105.2" customHeight="1">
      <c r="A54" s="4" t="s">
        <v>35</v>
      </c>
      <c r="B54" s="4"/>
      <c r="C54" s="28">
        <f t="shared" ref="C54:I54" si="13">C55+C56+C57+C58</f>
        <v>7458</v>
      </c>
      <c r="D54" s="9">
        <f t="shared" si="13"/>
        <v>0</v>
      </c>
      <c r="E54" s="9">
        <f t="shared" si="13"/>
        <v>0</v>
      </c>
      <c r="F54" s="25">
        <f t="shared" ref="F54" si="14">F55+F56+F57+F58</f>
        <v>0</v>
      </c>
      <c r="G54" s="10">
        <f t="shared" si="13"/>
        <v>0</v>
      </c>
      <c r="H54" s="10">
        <f t="shared" si="13"/>
        <v>0</v>
      </c>
      <c r="I54" s="10">
        <f t="shared" si="13"/>
        <v>0</v>
      </c>
      <c r="J54" s="9">
        <f t="shared" si="12"/>
        <v>7458</v>
      </c>
    </row>
    <row r="55" spans="1:10" ht="23.1" customHeight="1">
      <c r="A55" s="11" t="s">
        <v>14</v>
      </c>
      <c r="B55" s="4" t="s">
        <v>20</v>
      </c>
      <c r="C55" s="29" t="s">
        <v>15</v>
      </c>
      <c r="D55" s="5" t="s">
        <v>15</v>
      </c>
      <c r="E55" s="5" t="s">
        <v>15</v>
      </c>
      <c r="F55" s="26" t="s">
        <v>15</v>
      </c>
      <c r="G55" s="12" t="s">
        <v>15</v>
      </c>
      <c r="H55" s="12" t="s">
        <v>15</v>
      </c>
      <c r="I55" s="12" t="s">
        <v>15</v>
      </c>
      <c r="J55" s="9">
        <f t="shared" si="12"/>
        <v>0</v>
      </c>
    </row>
    <row r="56" spans="1:10" ht="19.350000000000001" customHeight="1">
      <c r="A56" s="11" t="s">
        <v>16</v>
      </c>
      <c r="B56" s="4" t="s">
        <v>20</v>
      </c>
      <c r="C56" s="29" t="s">
        <v>15</v>
      </c>
      <c r="D56" s="5" t="s">
        <v>15</v>
      </c>
      <c r="E56" s="5" t="s">
        <v>15</v>
      </c>
      <c r="F56" s="26" t="s">
        <v>15</v>
      </c>
      <c r="G56" s="12" t="s">
        <v>15</v>
      </c>
      <c r="H56" s="12" t="s">
        <v>15</v>
      </c>
      <c r="I56" s="12" t="s">
        <v>15</v>
      </c>
      <c r="J56" s="9">
        <f t="shared" si="12"/>
        <v>0</v>
      </c>
    </row>
    <row r="57" spans="1:10" ht="35.25" customHeight="1">
      <c r="A57" s="11" t="s">
        <v>17</v>
      </c>
      <c r="B57" s="22" t="s">
        <v>54</v>
      </c>
      <c r="C57" s="30">
        <v>7458</v>
      </c>
      <c r="D57" s="5" t="s">
        <v>15</v>
      </c>
      <c r="E57" s="5" t="s">
        <v>15</v>
      </c>
      <c r="F57" s="26" t="s">
        <v>15</v>
      </c>
      <c r="G57" s="12" t="s">
        <v>15</v>
      </c>
      <c r="H57" s="12" t="s">
        <v>15</v>
      </c>
      <c r="I57" s="12" t="s">
        <v>15</v>
      </c>
      <c r="J57" s="9">
        <f t="shared" si="12"/>
        <v>7458</v>
      </c>
    </row>
    <row r="58" spans="1:10" ht="19.350000000000001" customHeight="1">
      <c r="A58" s="11" t="s">
        <v>18</v>
      </c>
      <c r="B58" s="4" t="s">
        <v>20</v>
      </c>
      <c r="C58" s="29" t="s">
        <v>15</v>
      </c>
      <c r="D58" s="5" t="s">
        <v>15</v>
      </c>
      <c r="E58" s="5" t="s">
        <v>15</v>
      </c>
      <c r="F58" s="26" t="s">
        <v>15</v>
      </c>
      <c r="G58" s="12" t="s">
        <v>15</v>
      </c>
      <c r="H58" s="12" t="s">
        <v>15</v>
      </c>
      <c r="I58" s="12" t="s">
        <v>15</v>
      </c>
      <c r="J58" s="9" t="s">
        <v>15</v>
      </c>
    </row>
    <row r="59" spans="1:10" ht="133.5" customHeight="1">
      <c r="A59" s="14" t="s">
        <v>36</v>
      </c>
      <c r="B59" s="4"/>
      <c r="C59" s="28">
        <f t="shared" ref="C59:J59" si="15">C60+C61+C62+C63</f>
        <v>0</v>
      </c>
      <c r="D59" s="9">
        <f t="shared" si="15"/>
        <v>0</v>
      </c>
      <c r="E59" s="9">
        <f t="shared" si="15"/>
        <v>100</v>
      </c>
      <c r="F59" s="25">
        <f t="shared" ref="F59" si="16">F60+F61+F62+F63</f>
        <v>100</v>
      </c>
      <c r="G59" s="10">
        <f t="shared" si="15"/>
        <v>0</v>
      </c>
      <c r="H59" s="10">
        <f t="shared" si="15"/>
        <v>0</v>
      </c>
      <c r="I59" s="10">
        <f t="shared" si="15"/>
        <v>0</v>
      </c>
      <c r="J59" s="9">
        <f t="shared" si="15"/>
        <v>200</v>
      </c>
    </row>
    <row r="60" spans="1:10" ht="19.350000000000001" customHeight="1">
      <c r="A60" s="11" t="s">
        <v>14</v>
      </c>
      <c r="B60" s="4" t="s">
        <v>20</v>
      </c>
      <c r="C60" s="29" t="s">
        <v>15</v>
      </c>
      <c r="D60" s="5" t="s">
        <v>15</v>
      </c>
      <c r="E60" s="5" t="s">
        <v>15</v>
      </c>
      <c r="F60" s="26" t="s">
        <v>15</v>
      </c>
      <c r="G60" s="12" t="s">
        <v>15</v>
      </c>
      <c r="H60" s="12" t="s">
        <v>15</v>
      </c>
      <c r="I60" s="12" t="s">
        <v>15</v>
      </c>
      <c r="J60" s="9" t="s">
        <v>15</v>
      </c>
    </row>
    <row r="61" spans="1:10" ht="20.100000000000001" customHeight="1">
      <c r="A61" s="11" t="s">
        <v>16</v>
      </c>
      <c r="B61" s="4" t="s">
        <v>20</v>
      </c>
      <c r="C61" s="29" t="s">
        <v>15</v>
      </c>
      <c r="D61" s="5" t="s">
        <v>15</v>
      </c>
      <c r="E61" s="5" t="s">
        <v>15</v>
      </c>
      <c r="F61" s="26" t="s">
        <v>15</v>
      </c>
      <c r="G61" s="12" t="s">
        <v>15</v>
      </c>
      <c r="H61" s="12" t="s">
        <v>15</v>
      </c>
      <c r="I61" s="12" t="s">
        <v>15</v>
      </c>
      <c r="J61" s="9" t="s">
        <v>15</v>
      </c>
    </row>
    <row r="62" spans="1:10" ht="38.25" customHeight="1">
      <c r="A62" s="11" t="s">
        <v>17</v>
      </c>
      <c r="B62" s="27" t="s">
        <v>64</v>
      </c>
      <c r="C62" s="29" t="s">
        <v>15</v>
      </c>
      <c r="D62" s="5" t="s">
        <v>15</v>
      </c>
      <c r="E62" s="5" t="s">
        <v>65</v>
      </c>
      <c r="F62" s="26" t="s">
        <v>66</v>
      </c>
      <c r="G62" s="12" t="s">
        <v>15</v>
      </c>
      <c r="H62" s="12" t="s">
        <v>15</v>
      </c>
      <c r="I62" s="12" t="s">
        <v>15</v>
      </c>
      <c r="J62" s="9">
        <f>D62+E62+F62+G62+H62+I62</f>
        <v>200</v>
      </c>
    </row>
    <row r="63" spans="1:10" ht="20.100000000000001" customHeight="1">
      <c r="A63" s="11" t="s">
        <v>18</v>
      </c>
      <c r="B63" s="4" t="s">
        <v>20</v>
      </c>
      <c r="C63" s="29" t="s">
        <v>15</v>
      </c>
      <c r="D63" s="5" t="s">
        <v>15</v>
      </c>
      <c r="E63" s="5" t="s">
        <v>15</v>
      </c>
      <c r="F63" s="26" t="s">
        <v>15</v>
      </c>
      <c r="G63" s="12" t="s">
        <v>15</v>
      </c>
      <c r="H63" s="12" t="s">
        <v>15</v>
      </c>
      <c r="I63" s="12" t="s">
        <v>15</v>
      </c>
      <c r="J63" s="9" t="s">
        <v>15</v>
      </c>
    </row>
    <row r="64" spans="1:10" ht="62.65" customHeight="1">
      <c r="A64" s="4" t="s">
        <v>37</v>
      </c>
      <c r="B64" s="4"/>
      <c r="C64" s="28">
        <f t="shared" ref="C64:J64" si="17">C65+C66+C67+C68</f>
        <v>0</v>
      </c>
      <c r="D64" s="9">
        <f t="shared" si="17"/>
        <v>0</v>
      </c>
      <c r="E64" s="9">
        <f t="shared" si="17"/>
        <v>50</v>
      </c>
      <c r="F64" s="25">
        <f t="shared" ref="F64" si="18">F65+F66+F67+F68</f>
        <v>50</v>
      </c>
      <c r="G64" s="10">
        <f t="shared" si="17"/>
        <v>0</v>
      </c>
      <c r="H64" s="10">
        <f t="shared" si="17"/>
        <v>0</v>
      </c>
      <c r="I64" s="10">
        <f t="shared" si="17"/>
        <v>0</v>
      </c>
      <c r="J64" s="9">
        <f t="shared" si="17"/>
        <v>100</v>
      </c>
    </row>
    <row r="65" spans="1:10" ht="22.35" customHeight="1">
      <c r="A65" s="11" t="s">
        <v>14</v>
      </c>
      <c r="B65" s="4" t="s">
        <v>20</v>
      </c>
      <c r="C65" s="29" t="s">
        <v>15</v>
      </c>
      <c r="D65" s="5" t="s">
        <v>15</v>
      </c>
      <c r="E65" s="5" t="s">
        <v>15</v>
      </c>
      <c r="F65" s="26" t="s">
        <v>15</v>
      </c>
      <c r="G65" s="12" t="s">
        <v>15</v>
      </c>
      <c r="H65" s="12" t="s">
        <v>15</v>
      </c>
      <c r="I65" s="12" t="s">
        <v>15</v>
      </c>
      <c r="J65" s="9" t="s">
        <v>15</v>
      </c>
    </row>
    <row r="66" spans="1:10" ht="22.35" customHeight="1">
      <c r="A66" s="11" t="s">
        <v>16</v>
      </c>
      <c r="B66" s="4" t="s">
        <v>20</v>
      </c>
      <c r="C66" s="29" t="s">
        <v>15</v>
      </c>
      <c r="D66" s="5" t="s">
        <v>15</v>
      </c>
      <c r="E66" s="5" t="s">
        <v>15</v>
      </c>
      <c r="F66" s="26" t="s">
        <v>15</v>
      </c>
      <c r="G66" s="12" t="s">
        <v>15</v>
      </c>
      <c r="H66" s="12" t="s">
        <v>15</v>
      </c>
      <c r="I66" s="12" t="s">
        <v>15</v>
      </c>
      <c r="J66" s="9" t="s">
        <v>15</v>
      </c>
    </row>
    <row r="67" spans="1:10" ht="31.5" customHeight="1">
      <c r="A67" s="11" t="s">
        <v>17</v>
      </c>
      <c r="B67" s="27" t="s">
        <v>67</v>
      </c>
      <c r="C67" s="29" t="s">
        <v>15</v>
      </c>
      <c r="D67" s="5" t="s">
        <v>15</v>
      </c>
      <c r="E67" s="5" t="s">
        <v>68</v>
      </c>
      <c r="F67" s="26" t="s">
        <v>68</v>
      </c>
      <c r="G67" s="12" t="s">
        <v>15</v>
      </c>
      <c r="H67" s="12" t="s">
        <v>15</v>
      </c>
      <c r="I67" s="12" t="s">
        <v>15</v>
      </c>
      <c r="J67" s="9">
        <f>D67+E67+F67+G67+H67+I67</f>
        <v>100</v>
      </c>
    </row>
    <row r="68" spans="1:10" ht="22.35" customHeight="1">
      <c r="A68" s="11" t="s">
        <v>18</v>
      </c>
      <c r="B68" s="4" t="s">
        <v>20</v>
      </c>
      <c r="C68" s="29" t="s">
        <v>15</v>
      </c>
      <c r="D68" s="5" t="s">
        <v>15</v>
      </c>
      <c r="E68" s="5" t="s">
        <v>15</v>
      </c>
      <c r="F68" s="26" t="s">
        <v>15</v>
      </c>
      <c r="G68" s="12" t="s">
        <v>15</v>
      </c>
      <c r="H68" s="12" t="s">
        <v>15</v>
      </c>
      <c r="I68" s="12" t="s">
        <v>15</v>
      </c>
      <c r="J68" s="9" t="s">
        <v>15</v>
      </c>
    </row>
    <row r="69" spans="1:10" ht="114.95" customHeight="1">
      <c r="A69" s="14" t="s">
        <v>38</v>
      </c>
      <c r="B69" s="4"/>
      <c r="C69" s="28">
        <f>C70+C71+C72+C73+C74</f>
        <v>6974.7074400000001</v>
      </c>
      <c r="D69" s="9">
        <f t="shared" ref="D69:I69" si="19">D70+D71+D72+D73+D74</f>
        <v>7352.8609999999999</v>
      </c>
      <c r="E69" s="9">
        <f t="shared" si="19"/>
        <v>7195.759</v>
      </c>
      <c r="F69" s="25">
        <f t="shared" ref="F69" si="20">F70+F71+F72+F73+F74</f>
        <v>7195.759</v>
      </c>
      <c r="G69" s="10">
        <f t="shared" si="19"/>
        <v>0</v>
      </c>
      <c r="H69" s="10">
        <f t="shared" si="19"/>
        <v>0</v>
      </c>
      <c r="I69" s="10">
        <f t="shared" si="19"/>
        <v>0</v>
      </c>
      <c r="J69" s="9">
        <f>J70+J71+J72+J73+J74</f>
        <v>28719.086439999999</v>
      </c>
    </row>
    <row r="70" spans="1:10" ht="25.35" customHeight="1">
      <c r="A70" s="11" t="s">
        <v>14</v>
      </c>
      <c r="B70" s="4" t="s">
        <v>20</v>
      </c>
      <c r="C70" s="29" t="s">
        <v>15</v>
      </c>
      <c r="D70" s="5" t="s">
        <v>15</v>
      </c>
      <c r="E70" s="5" t="s">
        <v>15</v>
      </c>
      <c r="F70" s="26" t="s">
        <v>15</v>
      </c>
      <c r="G70" s="12" t="s">
        <v>15</v>
      </c>
      <c r="H70" s="12" t="s">
        <v>15</v>
      </c>
      <c r="I70" s="12" t="s">
        <v>15</v>
      </c>
      <c r="J70" s="9" t="s">
        <v>15</v>
      </c>
    </row>
    <row r="71" spans="1:10" ht="15.6" customHeight="1">
      <c r="A71" s="11" t="s">
        <v>16</v>
      </c>
      <c r="B71" s="4" t="s">
        <v>20</v>
      </c>
      <c r="C71" s="29" t="s">
        <v>15</v>
      </c>
      <c r="D71" s="5" t="s">
        <v>15</v>
      </c>
      <c r="E71" s="5" t="s">
        <v>15</v>
      </c>
      <c r="F71" s="26" t="s">
        <v>15</v>
      </c>
      <c r="G71" s="12" t="s">
        <v>15</v>
      </c>
      <c r="H71" s="12" t="s">
        <v>15</v>
      </c>
      <c r="I71" s="12" t="s">
        <v>15</v>
      </c>
      <c r="J71" s="9" t="s">
        <v>15</v>
      </c>
    </row>
    <row r="72" spans="1:10" ht="30.6" customHeight="1">
      <c r="A72" s="40" t="s">
        <v>17</v>
      </c>
      <c r="B72" s="6" t="s">
        <v>39</v>
      </c>
      <c r="C72" s="28">
        <v>5099.8334699999996</v>
      </c>
      <c r="D72" s="9">
        <v>5461.107</v>
      </c>
      <c r="E72" s="9">
        <v>5263.64</v>
      </c>
      <c r="F72" s="9">
        <v>5263.64</v>
      </c>
      <c r="G72" s="10">
        <v>0</v>
      </c>
      <c r="H72" s="10">
        <v>0</v>
      </c>
      <c r="I72" s="10">
        <v>0</v>
      </c>
      <c r="J72" s="9">
        <f>C72+D72+E72+F72+G72+H72+I72</f>
        <v>21088.22047</v>
      </c>
    </row>
    <row r="73" spans="1:10" ht="32.1" customHeight="1">
      <c r="A73" s="40"/>
      <c r="B73" s="6" t="s">
        <v>40</v>
      </c>
      <c r="C73" s="28">
        <v>1524.0787600000001</v>
      </c>
      <c r="D73" s="9">
        <v>1649.2539999999999</v>
      </c>
      <c r="E73" s="9">
        <v>1589.6189999999999</v>
      </c>
      <c r="F73" s="9">
        <v>1589.6189999999999</v>
      </c>
      <c r="G73" s="10">
        <v>0</v>
      </c>
      <c r="H73" s="10">
        <v>0</v>
      </c>
      <c r="I73" s="10">
        <v>0</v>
      </c>
      <c r="J73" s="9">
        <f t="shared" ref="J73:J79" si="21">C73+D73+E73+F73+G73+H73+I73</f>
        <v>6352.5707599999996</v>
      </c>
    </row>
    <row r="74" spans="1:10" ht="29.85" customHeight="1">
      <c r="A74" s="40"/>
      <c r="B74" s="6" t="s">
        <v>41</v>
      </c>
      <c r="C74" s="28">
        <v>350.79521</v>
      </c>
      <c r="D74" s="9">
        <v>242.5</v>
      </c>
      <c r="E74" s="9">
        <v>342.5</v>
      </c>
      <c r="F74" s="25">
        <v>342.5</v>
      </c>
      <c r="G74" s="10">
        <v>0</v>
      </c>
      <c r="H74" s="10">
        <v>0</v>
      </c>
      <c r="I74" s="10">
        <v>0</v>
      </c>
      <c r="J74" s="9">
        <f t="shared" si="21"/>
        <v>1278.29521</v>
      </c>
    </row>
    <row r="75" spans="1:10" ht="25.35" customHeight="1">
      <c r="A75" s="11" t="s">
        <v>18</v>
      </c>
      <c r="B75" s="4" t="s">
        <v>20</v>
      </c>
      <c r="C75" s="29" t="s">
        <v>15</v>
      </c>
      <c r="D75" s="5" t="s">
        <v>15</v>
      </c>
      <c r="E75" s="5" t="s">
        <v>15</v>
      </c>
      <c r="F75" s="26" t="s">
        <v>15</v>
      </c>
      <c r="G75" s="12" t="s">
        <v>15</v>
      </c>
      <c r="H75" s="12" t="s">
        <v>15</v>
      </c>
      <c r="I75" s="12" t="s">
        <v>15</v>
      </c>
      <c r="J75" s="9">
        <f t="shared" si="21"/>
        <v>0</v>
      </c>
    </row>
    <row r="76" spans="1:10" ht="73.5" customHeight="1">
      <c r="A76" s="21" t="s">
        <v>58</v>
      </c>
      <c r="B76" s="17"/>
      <c r="C76" s="28">
        <f>C77+C78+C79+C80</f>
        <v>182.71879999999999</v>
      </c>
      <c r="D76" s="5" t="s">
        <v>15</v>
      </c>
      <c r="E76" s="5" t="s">
        <v>15</v>
      </c>
      <c r="F76" s="26" t="s">
        <v>15</v>
      </c>
      <c r="G76" s="12" t="s">
        <v>15</v>
      </c>
      <c r="H76" s="12" t="s">
        <v>15</v>
      </c>
      <c r="I76" s="12" t="s">
        <v>15</v>
      </c>
      <c r="J76" s="9">
        <f t="shared" si="21"/>
        <v>182.71879999999999</v>
      </c>
    </row>
    <row r="77" spans="1:10" ht="19.350000000000001" customHeight="1">
      <c r="A77" s="19" t="s">
        <v>14</v>
      </c>
      <c r="B77" s="17" t="s">
        <v>20</v>
      </c>
      <c r="C77" s="29" t="s">
        <v>15</v>
      </c>
      <c r="D77" s="5" t="s">
        <v>15</v>
      </c>
      <c r="E77" s="5" t="s">
        <v>15</v>
      </c>
      <c r="F77" s="26" t="s">
        <v>15</v>
      </c>
      <c r="G77" s="12" t="s">
        <v>15</v>
      </c>
      <c r="H77" s="12" t="s">
        <v>15</v>
      </c>
      <c r="I77" s="12" t="s">
        <v>15</v>
      </c>
      <c r="J77" s="9">
        <f t="shared" si="21"/>
        <v>0</v>
      </c>
    </row>
    <row r="78" spans="1:10" ht="19.350000000000001" customHeight="1">
      <c r="A78" s="19" t="s">
        <v>16</v>
      </c>
      <c r="B78" s="17" t="s">
        <v>20</v>
      </c>
      <c r="C78" s="29" t="s">
        <v>15</v>
      </c>
      <c r="D78" s="5" t="s">
        <v>15</v>
      </c>
      <c r="E78" s="5" t="s">
        <v>15</v>
      </c>
      <c r="F78" s="26" t="s">
        <v>15</v>
      </c>
      <c r="G78" s="12" t="s">
        <v>15</v>
      </c>
      <c r="H78" s="12" t="s">
        <v>15</v>
      </c>
      <c r="I78" s="12" t="s">
        <v>15</v>
      </c>
      <c r="J78" s="9">
        <f t="shared" si="21"/>
        <v>0</v>
      </c>
    </row>
    <row r="79" spans="1:10" ht="30" customHeight="1">
      <c r="A79" s="19" t="s">
        <v>17</v>
      </c>
      <c r="B79" s="18" t="s">
        <v>57</v>
      </c>
      <c r="C79" s="29" t="s">
        <v>61</v>
      </c>
      <c r="D79" s="5" t="s">
        <v>15</v>
      </c>
      <c r="E79" s="5" t="s">
        <v>15</v>
      </c>
      <c r="F79" s="26" t="s">
        <v>15</v>
      </c>
      <c r="G79" s="12" t="s">
        <v>15</v>
      </c>
      <c r="H79" s="12" t="s">
        <v>15</v>
      </c>
      <c r="I79" s="12" t="s">
        <v>15</v>
      </c>
      <c r="J79" s="9">
        <f t="shared" si="21"/>
        <v>182.71879999999999</v>
      </c>
    </row>
    <row r="80" spans="1:10" ht="19.350000000000001" customHeight="1">
      <c r="A80" s="19" t="s">
        <v>18</v>
      </c>
      <c r="B80" s="17" t="s">
        <v>20</v>
      </c>
      <c r="C80" s="29" t="s">
        <v>15</v>
      </c>
      <c r="D80" s="5" t="s">
        <v>15</v>
      </c>
      <c r="E80" s="5" t="s">
        <v>15</v>
      </c>
      <c r="F80" s="26" t="s">
        <v>15</v>
      </c>
      <c r="G80" s="12" t="s">
        <v>15</v>
      </c>
      <c r="H80" s="12" t="s">
        <v>15</v>
      </c>
      <c r="I80" s="12" t="s">
        <v>15</v>
      </c>
      <c r="J80" s="9">
        <v>0</v>
      </c>
    </row>
    <row r="81" spans="1:10" ht="95.45" customHeight="1">
      <c r="A81" s="15" t="s">
        <v>59</v>
      </c>
      <c r="B81" s="4"/>
      <c r="C81" s="28">
        <f t="shared" ref="C81:J81" si="22">C82+C83+C84+C85</f>
        <v>0</v>
      </c>
      <c r="D81" s="9">
        <f t="shared" si="22"/>
        <v>0</v>
      </c>
      <c r="E81" s="9">
        <f t="shared" si="22"/>
        <v>50</v>
      </c>
      <c r="F81" s="25">
        <f t="shared" ref="F81" si="23">F82+F83+F84+F85</f>
        <v>50</v>
      </c>
      <c r="G81" s="10">
        <f t="shared" si="22"/>
        <v>0</v>
      </c>
      <c r="H81" s="10">
        <f t="shared" si="22"/>
        <v>0</v>
      </c>
      <c r="I81" s="10">
        <f t="shared" si="22"/>
        <v>0</v>
      </c>
      <c r="J81" s="9">
        <f t="shared" si="22"/>
        <v>100</v>
      </c>
    </row>
    <row r="82" spans="1:10" ht="21.6" customHeight="1">
      <c r="A82" s="11" t="s">
        <v>14</v>
      </c>
      <c r="B82" s="4" t="s">
        <v>20</v>
      </c>
      <c r="C82" s="29" t="s">
        <v>15</v>
      </c>
      <c r="D82" s="5" t="s">
        <v>15</v>
      </c>
      <c r="E82" s="5" t="s">
        <v>15</v>
      </c>
      <c r="F82" s="26" t="s">
        <v>15</v>
      </c>
      <c r="G82" s="12" t="s">
        <v>15</v>
      </c>
      <c r="H82" s="12" t="s">
        <v>15</v>
      </c>
      <c r="I82" s="12" t="s">
        <v>15</v>
      </c>
      <c r="J82" s="9" t="s">
        <v>15</v>
      </c>
    </row>
    <row r="83" spans="1:10" ht="21.6" customHeight="1">
      <c r="A83" s="11" t="s">
        <v>16</v>
      </c>
      <c r="B83" s="4" t="s">
        <v>20</v>
      </c>
      <c r="C83" s="29" t="s">
        <v>15</v>
      </c>
      <c r="D83" s="5" t="s">
        <v>15</v>
      </c>
      <c r="E83" s="5" t="s">
        <v>15</v>
      </c>
      <c r="F83" s="26" t="s">
        <v>15</v>
      </c>
      <c r="G83" s="12" t="s">
        <v>15</v>
      </c>
      <c r="H83" s="12" t="s">
        <v>15</v>
      </c>
      <c r="I83" s="12" t="s">
        <v>15</v>
      </c>
      <c r="J83" s="9" t="s">
        <v>15</v>
      </c>
    </row>
    <row r="84" spans="1:10" ht="35.25" customHeight="1">
      <c r="A84" s="11" t="s">
        <v>17</v>
      </c>
      <c r="B84" s="31" t="s">
        <v>71</v>
      </c>
      <c r="C84" s="29" t="s">
        <v>15</v>
      </c>
      <c r="D84" s="5" t="s">
        <v>15</v>
      </c>
      <c r="E84" s="5" t="s">
        <v>68</v>
      </c>
      <c r="F84" s="26" t="s">
        <v>68</v>
      </c>
      <c r="G84" s="12" t="s">
        <v>15</v>
      </c>
      <c r="H84" s="12" t="s">
        <v>15</v>
      </c>
      <c r="I84" s="12" t="s">
        <v>15</v>
      </c>
      <c r="J84" s="9">
        <f>D84+E84+F84+G84+H84+I84</f>
        <v>100</v>
      </c>
    </row>
    <row r="85" spans="1:10" ht="21.6" customHeight="1">
      <c r="A85" s="11" t="s">
        <v>18</v>
      </c>
      <c r="B85" s="4" t="s">
        <v>20</v>
      </c>
      <c r="C85" s="29" t="s">
        <v>15</v>
      </c>
      <c r="D85" s="5" t="s">
        <v>15</v>
      </c>
      <c r="E85" s="5" t="s">
        <v>15</v>
      </c>
      <c r="F85" s="26" t="s">
        <v>15</v>
      </c>
      <c r="G85" s="12" t="s">
        <v>15</v>
      </c>
      <c r="H85" s="12" t="s">
        <v>15</v>
      </c>
      <c r="I85" s="12" t="s">
        <v>15</v>
      </c>
      <c r="J85" s="9" t="s">
        <v>15</v>
      </c>
    </row>
    <row r="86" spans="1:10" ht="70.900000000000006" customHeight="1">
      <c r="A86" s="15" t="s">
        <v>60</v>
      </c>
      <c r="B86" s="4"/>
      <c r="C86" s="28">
        <f t="shared" ref="C86:J86" si="24">C87+C88+C89+C90</f>
        <v>0</v>
      </c>
      <c r="D86" s="9">
        <f t="shared" si="24"/>
        <v>0</v>
      </c>
      <c r="E86" s="9">
        <f t="shared" si="24"/>
        <v>30</v>
      </c>
      <c r="F86" s="25">
        <f t="shared" ref="F86" si="25">F87+F88+F89+F90</f>
        <v>30</v>
      </c>
      <c r="G86" s="10">
        <f t="shared" si="24"/>
        <v>0</v>
      </c>
      <c r="H86" s="10">
        <f t="shared" si="24"/>
        <v>0</v>
      </c>
      <c r="I86" s="10">
        <f t="shared" si="24"/>
        <v>0</v>
      </c>
      <c r="J86" s="9">
        <f t="shared" si="24"/>
        <v>60</v>
      </c>
    </row>
    <row r="87" spans="1:10" ht="20.100000000000001" customHeight="1">
      <c r="A87" s="11" t="s">
        <v>14</v>
      </c>
      <c r="B87" s="4" t="s">
        <v>20</v>
      </c>
      <c r="C87" s="29" t="s">
        <v>15</v>
      </c>
      <c r="D87" s="5" t="s">
        <v>15</v>
      </c>
      <c r="E87" s="5" t="s">
        <v>15</v>
      </c>
      <c r="F87" s="26" t="s">
        <v>15</v>
      </c>
      <c r="G87" s="12" t="s">
        <v>15</v>
      </c>
      <c r="H87" s="12" t="s">
        <v>15</v>
      </c>
      <c r="I87" s="12" t="s">
        <v>15</v>
      </c>
      <c r="J87" s="9" t="s">
        <v>15</v>
      </c>
    </row>
    <row r="88" spans="1:10" ht="19.350000000000001" customHeight="1">
      <c r="A88" s="11" t="s">
        <v>16</v>
      </c>
      <c r="B88" s="4" t="s">
        <v>20</v>
      </c>
      <c r="C88" s="29" t="s">
        <v>15</v>
      </c>
      <c r="D88" s="5" t="s">
        <v>15</v>
      </c>
      <c r="E88" s="5" t="s">
        <v>15</v>
      </c>
      <c r="F88" s="26" t="s">
        <v>15</v>
      </c>
      <c r="G88" s="12" t="s">
        <v>15</v>
      </c>
      <c r="H88" s="12" t="s">
        <v>15</v>
      </c>
      <c r="I88" s="12" t="s">
        <v>15</v>
      </c>
      <c r="J88" s="9" t="s">
        <v>15</v>
      </c>
    </row>
    <row r="89" spans="1:10" ht="35.25" customHeight="1">
      <c r="A89" s="11" t="s">
        <v>17</v>
      </c>
      <c r="B89" s="23" t="s">
        <v>62</v>
      </c>
      <c r="C89" s="29" t="s">
        <v>15</v>
      </c>
      <c r="D89" s="5" t="s">
        <v>15</v>
      </c>
      <c r="E89" s="5" t="s">
        <v>63</v>
      </c>
      <c r="F89" s="26" t="s">
        <v>63</v>
      </c>
      <c r="G89" s="12" t="s">
        <v>15</v>
      </c>
      <c r="H89" s="12" t="s">
        <v>15</v>
      </c>
      <c r="I89" s="12" t="s">
        <v>15</v>
      </c>
      <c r="J89" s="9">
        <f>D89+E89+F89+G89+H89+I89</f>
        <v>60</v>
      </c>
    </row>
    <row r="90" spans="1:10" ht="19.350000000000001" customHeight="1">
      <c r="A90" s="11" t="s">
        <v>18</v>
      </c>
      <c r="B90" s="4" t="s">
        <v>20</v>
      </c>
      <c r="C90" s="29" t="s">
        <v>15</v>
      </c>
      <c r="D90" s="5" t="s">
        <v>15</v>
      </c>
      <c r="E90" s="5" t="s">
        <v>15</v>
      </c>
      <c r="F90" s="26" t="s">
        <v>15</v>
      </c>
      <c r="G90" s="12" t="s">
        <v>15</v>
      </c>
      <c r="H90" s="12" t="s">
        <v>15</v>
      </c>
      <c r="I90" s="12" t="s">
        <v>15</v>
      </c>
      <c r="J90" s="9" t="s">
        <v>15</v>
      </c>
    </row>
    <row r="91" spans="1:10" ht="70.900000000000006" customHeight="1">
      <c r="A91" s="20" t="s">
        <v>56</v>
      </c>
      <c r="B91" s="4"/>
      <c r="C91" s="28">
        <f t="shared" ref="C91:J91" si="26">C92+C93+C94+C95</f>
        <v>0</v>
      </c>
      <c r="D91" s="9">
        <f t="shared" si="26"/>
        <v>50</v>
      </c>
      <c r="E91" s="9">
        <f t="shared" si="26"/>
        <v>50</v>
      </c>
      <c r="F91" s="25">
        <f t="shared" ref="F91" si="27">F92+F93+F94+F95</f>
        <v>50</v>
      </c>
      <c r="G91" s="10">
        <f t="shared" si="26"/>
        <v>0</v>
      </c>
      <c r="H91" s="10">
        <f t="shared" si="26"/>
        <v>0</v>
      </c>
      <c r="I91" s="10">
        <f t="shared" si="26"/>
        <v>0</v>
      </c>
      <c r="J91" s="9">
        <f t="shared" si="26"/>
        <v>150</v>
      </c>
    </row>
    <row r="92" spans="1:10" ht="22.35" customHeight="1">
      <c r="A92" s="11" t="s">
        <v>14</v>
      </c>
      <c r="B92" s="4" t="s">
        <v>20</v>
      </c>
      <c r="C92" s="29" t="s">
        <v>15</v>
      </c>
      <c r="D92" s="5" t="s">
        <v>15</v>
      </c>
      <c r="E92" s="5" t="s">
        <v>15</v>
      </c>
      <c r="F92" s="26" t="s">
        <v>15</v>
      </c>
      <c r="G92" s="12" t="s">
        <v>15</v>
      </c>
      <c r="H92" s="12" t="s">
        <v>15</v>
      </c>
      <c r="I92" s="12" t="s">
        <v>15</v>
      </c>
      <c r="J92" s="9" t="s">
        <v>15</v>
      </c>
    </row>
    <row r="93" spans="1:10" ht="22.35" customHeight="1">
      <c r="A93" s="11" t="s">
        <v>16</v>
      </c>
      <c r="B93" s="4" t="s">
        <v>20</v>
      </c>
      <c r="C93" s="29" t="s">
        <v>15</v>
      </c>
      <c r="D93" s="5" t="s">
        <v>15</v>
      </c>
      <c r="E93" s="5" t="s">
        <v>15</v>
      </c>
      <c r="F93" s="26" t="s">
        <v>15</v>
      </c>
      <c r="G93" s="12" t="s">
        <v>15</v>
      </c>
      <c r="H93" s="12" t="s">
        <v>15</v>
      </c>
      <c r="I93" s="12" t="s">
        <v>15</v>
      </c>
      <c r="J93" s="9" t="s">
        <v>15</v>
      </c>
    </row>
    <row r="94" spans="1:10" ht="31.35" customHeight="1">
      <c r="A94" s="11" t="s">
        <v>17</v>
      </c>
      <c r="B94" s="6" t="s">
        <v>42</v>
      </c>
      <c r="C94" s="28">
        <v>0</v>
      </c>
      <c r="D94" s="9">
        <v>50</v>
      </c>
      <c r="E94" s="9">
        <v>50</v>
      </c>
      <c r="F94" s="25">
        <v>50</v>
      </c>
      <c r="G94" s="10">
        <v>0</v>
      </c>
      <c r="H94" s="10">
        <v>0</v>
      </c>
      <c r="I94" s="10">
        <v>0</v>
      </c>
      <c r="J94" s="9">
        <f>C94+D94+E94+F94+G94+H94+I94</f>
        <v>150</v>
      </c>
    </row>
    <row r="95" spans="1:10" ht="22.35" customHeight="1">
      <c r="A95" s="11" t="s">
        <v>18</v>
      </c>
      <c r="B95" s="4" t="s">
        <v>20</v>
      </c>
      <c r="C95" s="29" t="s">
        <v>15</v>
      </c>
      <c r="D95" s="5" t="s">
        <v>15</v>
      </c>
      <c r="E95" s="5" t="s">
        <v>15</v>
      </c>
      <c r="F95" s="26" t="s">
        <v>15</v>
      </c>
      <c r="G95" s="12" t="s">
        <v>15</v>
      </c>
      <c r="H95" s="12" t="s">
        <v>15</v>
      </c>
      <c r="I95" s="12" t="s">
        <v>15</v>
      </c>
      <c r="J95" s="9" t="s">
        <v>15</v>
      </c>
    </row>
    <row r="96" spans="1:10" ht="39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 ht="15" customHeight="1">
      <c r="A97" s="32" t="s">
        <v>43</v>
      </c>
      <c r="B97" s="32"/>
      <c r="C97" s="32"/>
      <c r="D97" s="7"/>
      <c r="E97" s="7"/>
      <c r="F97" s="7"/>
      <c r="G97" s="7"/>
      <c r="H97" s="7"/>
      <c r="I97" s="7"/>
      <c r="J97" s="7"/>
    </row>
    <row r="98" spans="1:10">
      <c r="A98" s="38" t="s">
        <v>44</v>
      </c>
      <c r="B98" s="38"/>
      <c r="C98" s="38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14">
    <mergeCell ref="F1:J1"/>
    <mergeCell ref="F2:J2"/>
    <mergeCell ref="F3:J3"/>
    <mergeCell ref="A6:J6"/>
    <mergeCell ref="A7:J7"/>
    <mergeCell ref="A96:J96"/>
    <mergeCell ref="A97:C97"/>
    <mergeCell ref="A98:C98"/>
    <mergeCell ref="A9:A10"/>
    <mergeCell ref="B9:B10"/>
    <mergeCell ref="C9:J9"/>
    <mergeCell ref="A39:A41"/>
    <mergeCell ref="A72:A74"/>
    <mergeCell ref="A46:A47"/>
  </mergeCells>
  <pageMargins left="0.9" right="0.39374999999999999" top="0.26" bottom="0.24" header="0.23" footer="0.2"/>
  <pageSetup paperSize="9" scale="86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34" t="s">
        <v>45</v>
      </c>
      <c r="G1" s="34"/>
      <c r="H1" s="34"/>
      <c r="I1" s="34"/>
      <c r="J1" s="34"/>
    </row>
    <row r="2" spans="1:10" ht="30" customHeight="1">
      <c r="A2" s="1"/>
      <c r="B2" s="1"/>
      <c r="C2" s="1"/>
      <c r="D2" s="1"/>
      <c r="E2" s="1"/>
      <c r="F2" s="34" t="s">
        <v>0</v>
      </c>
      <c r="G2" s="34"/>
      <c r="H2" s="34"/>
      <c r="I2" s="34"/>
      <c r="J2" s="34"/>
    </row>
    <row r="3" spans="1:10">
      <c r="A3" s="1"/>
      <c r="B3" s="1"/>
      <c r="C3" s="1"/>
      <c r="D3" s="1"/>
      <c r="E3" s="1"/>
      <c r="F3" s="35" t="s">
        <v>55</v>
      </c>
      <c r="G3" s="35"/>
      <c r="H3" s="35"/>
      <c r="I3" s="35"/>
      <c r="J3" s="35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6" t="s">
        <v>10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31.5" customHeight="1">
      <c r="A7" s="36" t="s">
        <v>46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33" t="s">
        <v>1</v>
      </c>
      <c r="B9" s="33" t="s">
        <v>2</v>
      </c>
      <c r="C9" s="33" t="s">
        <v>3</v>
      </c>
      <c r="D9" s="33"/>
      <c r="E9" s="33"/>
      <c r="F9" s="33"/>
      <c r="G9" s="33"/>
      <c r="H9" s="33"/>
      <c r="I9" s="33"/>
      <c r="J9" s="33"/>
    </row>
    <row r="10" spans="1:10" ht="24" customHeight="1">
      <c r="A10" s="33"/>
      <c r="B10" s="33"/>
      <c r="C10" s="5" t="s">
        <v>4</v>
      </c>
      <c r="D10" s="5" t="s">
        <v>5</v>
      </c>
      <c r="E10" s="5" t="s">
        <v>6</v>
      </c>
      <c r="F10" s="4">
        <v>2027</v>
      </c>
      <c r="G10" s="4">
        <v>2028</v>
      </c>
      <c r="H10" s="4">
        <v>2029</v>
      </c>
      <c r="I10" s="4">
        <v>2030</v>
      </c>
      <c r="J10" s="5" t="s">
        <v>7</v>
      </c>
    </row>
    <row r="11" spans="1:10" ht="36.75" customHeight="1">
      <c r="A11" s="8" t="s">
        <v>47</v>
      </c>
      <c r="B11" s="4"/>
      <c r="C11" s="9">
        <f t="shared" ref="C11:J11" si="0">C14</f>
        <v>1425.3</v>
      </c>
      <c r="D11" s="9">
        <f t="shared" si="0"/>
        <v>846.90000000000009</v>
      </c>
      <c r="E11" s="9">
        <f t="shared" si="0"/>
        <v>714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9">
        <f t="shared" si="0"/>
        <v>2986.2</v>
      </c>
    </row>
    <row r="12" spans="1:10" ht="26.85" customHeight="1">
      <c r="A12" s="11" t="s">
        <v>14</v>
      </c>
      <c r="B12" s="4"/>
      <c r="C12" s="5" t="s">
        <v>15</v>
      </c>
      <c r="D12" s="5" t="s">
        <v>15</v>
      </c>
      <c r="E12" s="5" t="s">
        <v>15</v>
      </c>
      <c r="F12" s="12" t="s">
        <v>15</v>
      </c>
      <c r="G12" s="12" t="s">
        <v>15</v>
      </c>
      <c r="H12" s="12" t="s">
        <v>15</v>
      </c>
      <c r="I12" s="12" t="s">
        <v>15</v>
      </c>
      <c r="J12" s="5" t="s">
        <v>15</v>
      </c>
    </row>
    <row r="13" spans="1:10" ht="21.6" customHeight="1">
      <c r="A13" s="11" t="s">
        <v>48</v>
      </c>
      <c r="B13" s="4"/>
      <c r="C13" s="5" t="s">
        <v>15</v>
      </c>
      <c r="D13" s="5" t="s">
        <v>15</v>
      </c>
      <c r="E13" s="5" t="s">
        <v>15</v>
      </c>
      <c r="F13" s="12" t="s">
        <v>15</v>
      </c>
      <c r="G13" s="12" t="s">
        <v>15</v>
      </c>
      <c r="H13" s="12" t="s">
        <v>15</v>
      </c>
      <c r="I13" s="12" t="s">
        <v>15</v>
      </c>
      <c r="J13" s="5" t="s">
        <v>15</v>
      </c>
    </row>
    <row r="14" spans="1:10" ht="20.85" customHeight="1">
      <c r="A14" s="11" t="s">
        <v>17</v>
      </c>
      <c r="B14" s="4"/>
      <c r="C14" s="9">
        <f t="shared" ref="C14:J14" si="1">C16+C21</f>
        <v>1425.3</v>
      </c>
      <c r="D14" s="9">
        <f t="shared" si="1"/>
        <v>846.90000000000009</v>
      </c>
      <c r="E14" s="9">
        <f t="shared" si="1"/>
        <v>714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9">
        <f t="shared" si="1"/>
        <v>2986.2</v>
      </c>
    </row>
    <row r="15" spans="1:10" ht="36.75" customHeight="1">
      <c r="A15" s="11" t="s">
        <v>18</v>
      </c>
      <c r="B15" s="4"/>
      <c r="C15" s="5" t="s">
        <v>15</v>
      </c>
      <c r="D15" s="5" t="s">
        <v>15</v>
      </c>
      <c r="E15" s="5" t="s">
        <v>15</v>
      </c>
      <c r="F15" s="12" t="s">
        <v>15</v>
      </c>
      <c r="G15" s="12" t="s">
        <v>15</v>
      </c>
      <c r="H15" s="12" t="s">
        <v>15</v>
      </c>
      <c r="I15" s="12" t="s">
        <v>15</v>
      </c>
      <c r="J15" s="5" t="s">
        <v>15</v>
      </c>
    </row>
    <row r="16" spans="1:10" ht="82.5" customHeight="1">
      <c r="A16" s="4" t="s">
        <v>49</v>
      </c>
      <c r="B16" s="4"/>
      <c r="C16" s="9">
        <f t="shared" ref="C16:J16" si="2">C17+C18+C19+C20</f>
        <v>483.3</v>
      </c>
      <c r="D16" s="9">
        <f t="shared" si="2"/>
        <v>483.3</v>
      </c>
      <c r="E16" s="9">
        <f t="shared" si="2"/>
        <v>483.3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9">
        <f t="shared" si="2"/>
        <v>1449.9</v>
      </c>
    </row>
    <row r="17" spans="1:10" ht="18.600000000000001" customHeight="1">
      <c r="A17" s="11" t="s">
        <v>14</v>
      </c>
      <c r="B17" s="4" t="s">
        <v>20</v>
      </c>
      <c r="C17" s="5" t="s">
        <v>15</v>
      </c>
      <c r="D17" s="5" t="s">
        <v>15</v>
      </c>
      <c r="E17" s="5" t="s">
        <v>15</v>
      </c>
      <c r="F17" s="12" t="s">
        <v>15</v>
      </c>
      <c r="G17" s="12" t="s">
        <v>15</v>
      </c>
      <c r="H17" s="12" t="s">
        <v>15</v>
      </c>
      <c r="I17" s="12" t="s">
        <v>15</v>
      </c>
      <c r="J17" s="5" t="s">
        <v>15</v>
      </c>
    </row>
    <row r="18" spans="1:10" ht="25.35" customHeight="1">
      <c r="A18" s="11" t="s">
        <v>48</v>
      </c>
      <c r="B18" s="4" t="s">
        <v>20</v>
      </c>
      <c r="C18" s="5" t="s">
        <v>15</v>
      </c>
      <c r="D18" s="5" t="s">
        <v>15</v>
      </c>
      <c r="E18" s="5" t="s">
        <v>15</v>
      </c>
      <c r="F18" s="12" t="s">
        <v>15</v>
      </c>
      <c r="G18" s="12" t="s">
        <v>15</v>
      </c>
      <c r="H18" s="12" t="s">
        <v>15</v>
      </c>
      <c r="I18" s="12" t="s">
        <v>15</v>
      </c>
      <c r="J18" s="5" t="s">
        <v>15</v>
      </c>
    </row>
    <row r="19" spans="1:10" ht="27" customHeight="1">
      <c r="A19" s="11" t="s">
        <v>17</v>
      </c>
      <c r="B19" s="11" t="s">
        <v>50</v>
      </c>
      <c r="C19" s="9">
        <v>483.3</v>
      </c>
      <c r="D19" s="9">
        <v>483.3</v>
      </c>
      <c r="E19" s="9">
        <v>483.3</v>
      </c>
      <c r="F19" s="10">
        <v>0</v>
      </c>
      <c r="G19" s="10">
        <v>0</v>
      </c>
      <c r="H19" s="10">
        <v>0</v>
      </c>
      <c r="I19" s="10">
        <v>0</v>
      </c>
      <c r="J19" s="9">
        <f>C19+D19+E19+F19+G19+H19+I19</f>
        <v>1449.9</v>
      </c>
    </row>
    <row r="20" spans="1:10" ht="33.75" customHeight="1">
      <c r="A20" s="11" t="s">
        <v>18</v>
      </c>
      <c r="B20" s="4" t="s">
        <v>20</v>
      </c>
      <c r="C20" s="5" t="s">
        <v>15</v>
      </c>
      <c r="D20" s="5" t="s">
        <v>15</v>
      </c>
      <c r="E20" s="5" t="s">
        <v>15</v>
      </c>
      <c r="F20" s="12" t="s">
        <v>15</v>
      </c>
      <c r="G20" s="12" t="s">
        <v>15</v>
      </c>
      <c r="H20" s="12" t="s">
        <v>15</v>
      </c>
      <c r="I20" s="12" t="s">
        <v>15</v>
      </c>
      <c r="J20" s="5" t="s">
        <v>15</v>
      </c>
    </row>
    <row r="21" spans="1:10" ht="156.75" customHeight="1">
      <c r="A21" s="14" t="s">
        <v>51</v>
      </c>
      <c r="B21" s="4"/>
      <c r="C21" s="9">
        <f t="shared" ref="C21:J21" si="3">C22+C23+C24+C25+C26</f>
        <v>942</v>
      </c>
      <c r="D21" s="9">
        <f t="shared" si="3"/>
        <v>363.6</v>
      </c>
      <c r="E21" s="9">
        <f t="shared" si="3"/>
        <v>230.7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9">
        <f t="shared" si="3"/>
        <v>1536.3</v>
      </c>
    </row>
    <row r="22" spans="1:10" ht="27.6" customHeight="1">
      <c r="A22" s="11" t="s">
        <v>14</v>
      </c>
      <c r="B22" s="4" t="s">
        <v>20</v>
      </c>
      <c r="C22" s="5" t="s">
        <v>15</v>
      </c>
      <c r="D22" s="5" t="s">
        <v>15</v>
      </c>
      <c r="E22" s="5" t="s">
        <v>15</v>
      </c>
      <c r="F22" s="12" t="s">
        <v>15</v>
      </c>
      <c r="G22" s="12" t="s">
        <v>15</v>
      </c>
      <c r="H22" s="12" t="s">
        <v>15</v>
      </c>
      <c r="I22" s="12" t="s">
        <v>15</v>
      </c>
      <c r="J22" s="5" t="s">
        <v>15</v>
      </c>
    </row>
    <row r="23" spans="1:10" ht="23.1" customHeight="1">
      <c r="A23" s="11" t="s">
        <v>48</v>
      </c>
      <c r="B23" s="4" t="s">
        <v>20</v>
      </c>
      <c r="C23" s="5" t="s">
        <v>15</v>
      </c>
      <c r="D23" s="5" t="s">
        <v>15</v>
      </c>
      <c r="E23" s="5" t="s">
        <v>15</v>
      </c>
      <c r="F23" s="12" t="s">
        <v>15</v>
      </c>
      <c r="G23" s="12" t="s">
        <v>15</v>
      </c>
      <c r="H23" s="12" t="s">
        <v>15</v>
      </c>
      <c r="I23" s="12" t="s">
        <v>15</v>
      </c>
      <c r="J23" s="5" t="s">
        <v>15</v>
      </c>
    </row>
    <row r="24" spans="1:10" ht="26.1" customHeight="1">
      <c r="A24" s="40" t="s">
        <v>17</v>
      </c>
      <c r="B24" s="11" t="s">
        <v>52</v>
      </c>
      <c r="C24" s="9">
        <v>842</v>
      </c>
      <c r="D24" s="9">
        <v>263.60000000000002</v>
      </c>
      <c r="E24" s="9">
        <v>130.69999999999999</v>
      </c>
      <c r="F24" s="10">
        <v>0</v>
      </c>
      <c r="G24" s="10">
        <v>0</v>
      </c>
      <c r="H24" s="10">
        <v>0</v>
      </c>
      <c r="I24" s="10">
        <v>0</v>
      </c>
      <c r="J24" s="9">
        <f>C24+D24+E24+F24+G24+H24+I24</f>
        <v>1236.3</v>
      </c>
    </row>
    <row r="25" spans="1:10" ht="26.1" customHeight="1">
      <c r="A25" s="40"/>
      <c r="B25" s="11" t="s">
        <v>53</v>
      </c>
      <c r="C25" s="9">
        <v>100</v>
      </c>
      <c r="D25" s="9">
        <v>100</v>
      </c>
      <c r="E25" s="9">
        <v>100</v>
      </c>
      <c r="F25" s="10">
        <v>0</v>
      </c>
      <c r="G25" s="10">
        <v>0</v>
      </c>
      <c r="H25" s="10">
        <v>0</v>
      </c>
      <c r="I25" s="10">
        <v>0</v>
      </c>
      <c r="J25" s="9">
        <f>C25+D25+E25+F25+G25+H25+I25</f>
        <v>300</v>
      </c>
    </row>
    <row r="26" spans="1:10" ht="24.6" customHeight="1">
      <c r="A26" s="11" t="s">
        <v>18</v>
      </c>
      <c r="B26" s="4" t="s">
        <v>20</v>
      </c>
      <c r="C26" s="5" t="s">
        <v>15</v>
      </c>
      <c r="D26" s="5" t="s">
        <v>15</v>
      </c>
      <c r="E26" s="5" t="s">
        <v>15</v>
      </c>
      <c r="F26" s="12" t="s">
        <v>15</v>
      </c>
      <c r="G26" s="12" t="s">
        <v>15</v>
      </c>
      <c r="H26" s="12" t="s">
        <v>15</v>
      </c>
      <c r="I26" s="12" t="s">
        <v>15</v>
      </c>
      <c r="J26" s="5" t="s">
        <v>15</v>
      </c>
    </row>
    <row r="27" spans="1:10" ht="6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15" customHeight="1">
      <c r="A28" s="32" t="s">
        <v>8</v>
      </c>
      <c r="B28" s="32"/>
      <c r="C28" s="32"/>
      <c r="D28" s="7"/>
      <c r="E28" s="7"/>
      <c r="F28" s="7"/>
      <c r="G28" s="7"/>
      <c r="H28" s="7"/>
      <c r="I28" s="7"/>
      <c r="J28" s="7"/>
    </row>
    <row r="29" spans="1:10">
      <c r="A29" s="38" t="s">
        <v>9</v>
      </c>
      <c r="B29" s="38"/>
      <c r="C29" s="38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соверш.</vt:lpstr>
      <vt:lpstr>Лист1 (3)</vt:lpstr>
      <vt:lpstr>'Лист1 (3)'!Область_печати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2025-09-12T06:23:22Z</cp:lastPrinted>
  <dcterms:created xsi:type="dcterms:W3CDTF">2006-09-28T05:33:49Z</dcterms:created>
  <dcterms:modified xsi:type="dcterms:W3CDTF">2025-10-01T06:33:06Z</dcterms:modified>
  <dc:language>ru-RU</dc:language>
</cp:coreProperties>
</file>