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<sst xmlns="http://schemas.openxmlformats.org/spreadsheetml/2006/main" count="40" uniqueCount="31">
  <si>
    <t>№ п/п</t>
  </si>
  <si>
    <t>Наименование программы</t>
  </si>
  <si>
    <t>В том числе:</t>
  </si>
  <si>
    <t>Субвенции</t>
  </si>
  <si>
    <t>Собственных доходов:</t>
  </si>
  <si>
    <t>Другие собственные доходы</t>
  </si>
  <si>
    <t>Всего:</t>
  </si>
  <si>
    <t>МКУ ГКМХ</t>
  </si>
  <si>
    <t>Срок  исполнения (год)</t>
  </si>
  <si>
    <t>Объем финансирования,     (тыс. руб.)</t>
  </si>
  <si>
    <t>Субсидии, иные межбюджетные, трансферты</t>
  </si>
  <si>
    <t>Исполнители,соисполнители,  ответственные  за реализацию  программы</t>
  </si>
  <si>
    <t xml:space="preserve">Всего </t>
  </si>
  <si>
    <t>в том числе по годам:</t>
  </si>
  <si>
    <t>Подпрограмма "Ведомственная программа "Строительный контроль при выполнении работ по капитальному ремонту  общего имущества в многоквартирных домах, расположенных на территории ЗАТО г. Радужный"</t>
  </si>
  <si>
    <t>к постановлению администрации ЗАТО г. Радужный Владимирской области</t>
  </si>
  <si>
    <t xml:space="preserve"> </t>
  </si>
  <si>
    <t>1.2.</t>
  </si>
  <si>
    <t>1.1.</t>
  </si>
  <si>
    <t>Внебюд жетные средства</t>
  </si>
  <si>
    <t>1.3.</t>
  </si>
  <si>
    <t>Подпрограмма "Финансовое оздоровление муниципальных унитарных предприятий, учредителем которых является администрация  ЗАТО г. Радужный Владимирской области "</t>
  </si>
  <si>
    <t xml:space="preserve"> Ресурсное обеспечение муниципальной программы  «Жилищно-коммунальный комплекс на территории ЗАТО г. Радужный Владимирской области »</t>
  </si>
  <si>
    <t xml:space="preserve">Программа "Жилищно-коммунальный комплекс на территории ЗАТО г. Радужный Владимирской области"  </t>
  </si>
  <si>
    <t>Подпрограмма "Развитие жилищно-коммунального комплекса на территории ЗАТО г. Радужный Владимирской области"</t>
  </si>
  <si>
    <t xml:space="preserve">Приложение № 2 </t>
  </si>
  <si>
    <t>О.И. Будалова, т. 3-42 95</t>
  </si>
  <si>
    <t>2017-2025</t>
  </si>
  <si>
    <t xml:space="preserve">                                                Всего</t>
  </si>
  <si>
    <t>2020-2025</t>
  </si>
  <si>
    <t>от 29.12.2022  № 1727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</si>
</sst>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00"/>
    <numFmt numFmtId="173" formatCode="0.00000"/>
    <numFmt numFmtId="174" formatCode="0.000"/>
    <numFmt numFmtId="175" formatCode="#,##0.000"/>
    <numFmt numFmtId="176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3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right"/>
    </xf>
    <xf numFmtId="173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2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176" fontId="43" fillId="0" borderId="0" xfId="0" applyNumberFormat="1" applyFont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/>
    </xf>
    <xf numFmtId="0" fontId="6" fillId="0" borderId="10" xfId="0" applyFont="1" applyBorder="1" applyAlignment="1">
      <alignment horizontal="left" vertical="center" wrapText="1"/>
    </xf>
    <xf numFmtId="172" fontId="6" fillId="0" borderId="10" xfId="0" applyNumberFormat="1" applyFont="1" applyFill="1" applyBorder="1" applyAlignment="1">
      <alignment horizontal="right" vertical="center" wrapText="1"/>
    </xf>
    <xf numFmtId="176" fontId="6" fillId="0" borderId="10" xfId="0" applyNumberFormat="1" applyFont="1" applyFill="1" applyBorder="1" applyAlignment="1">
      <alignment horizontal="right" vertical="center" wrapText="1"/>
    </xf>
    <xf numFmtId="174" fontId="6" fillId="0" borderId="10" xfId="0" applyNumberFormat="1" applyFont="1" applyFill="1" applyBorder="1" applyAlignment="1">
      <alignment horizontal="right" vertical="center" wrapText="1"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176" fontId="6" fillId="0" borderId="10" xfId="0" applyNumberFormat="1" applyFont="1" applyFill="1" applyBorder="1" applyAlignment="1">
      <alignment horizontal="center" vertical="center"/>
    </xf>
    <xf numFmtId="172" fontId="6" fillId="0" borderId="10" xfId="0" applyNumberFormat="1" applyFont="1" applyFill="1" applyBorder="1" applyAlignment="1">
      <alignment horizontal="right"/>
    </xf>
    <xf numFmtId="176" fontId="6" fillId="0" borderId="10" xfId="0" applyNumberFormat="1" applyFont="1" applyFill="1" applyBorder="1" applyAlignment="1">
      <alignment horizontal="right" vertical="center"/>
    </xf>
    <xf numFmtId="4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173" fontId="6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right"/>
    </xf>
    <xf numFmtId="173" fontId="6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176" fontId="6" fillId="0" borderId="10" xfId="0" applyNumberFormat="1" applyFont="1" applyFill="1" applyBorder="1" applyAlignment="1">
      <alignment horizontal="right"/>
    </xf>
    <xf numFmtId="1" fontId="6" fillId="0" borderId="10" xfId="0" applyNumberFormat="1" applyFont="1" applyFill="1" applyBorder="1" applyAlignment="1">
      <alignment horizontal="right"/>
    </xf>
    <xf numFmtId="176" fontId="6" fillId="0" borderId="10" xfId="0" applyNumberFormat="1" applyFont="1" applyBorder="1" applyAlignment="1">
      <alignment horizontal="right"/>
    </xf>
    <xf numFmtId="4" fontId="2" fillId="0" borderId="10" xfId="0" applyNumberFormat="1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/>
    </xf>
    <xf numFmtId="0" fontId="44" fillId="0" borderId="0" xfId="0" applyFont="1" applyAlignment="1">
      <alignment/>
    </xf>
    <xf numFmtId="0" fontId="2" fillId="0" borderId="10" xfId="0" applyFont="1" applyFill="1" applyBorder="1" applyAlignment="1">
      <alignment horizontal="justify" vertical="center" wrapText="1"/>
    </xf>
    <xf numFmtId="172" fontId="44" fillId="0" borderId="0" xfId="0" applyNumberFormat="1" applyFont="1" applyAlignment="1">
      <alignment/>
    </xf>
    <xf numFmtId="0" fontId="2" fillId="0" borderId="10" xfId="0" applyFont="1" applyFill="1" applyBorder="1" applyAlignment="1">
      <alignment vertical="center" wrapText="1"/>
    </xf>
    <xf numFmtId="0" fontId="45" fillId="0" borderId="0" xfId="0" applyFont="1" applyAlignment="1">
      <alignment/>
    </xf>
    <xf numFmtId="0" fontId="2" fillId="0" borderId="10" xfId="0" applyFont="1" applyFill="1" applyBorder="1" applyAlignment="1">
      <alignment/>
    </xf>
    <xf numFmtId="2" fontId="44" fillId="0" borderId="0" xfId="0" applyNumberFormat="1" applyFont="1" applyAlignment="1">
      <alignment/>
    </xf>
    <xf numFmtId="0" fontId="0" fillId="0" borderId="0" xfId="0" applyAlignment="1">
      <alignment wrapText="1"/>
    </xf>
    <xf numFmtId="173" fontId="6" fillId="0" borderId="11" xfId="0" applyNumberFormat="1" applyFont="1" applyFill="1" applyBorder="1" applyAlignment="1">
      <alignment horizontal="right"/>
    </xf>
    <xf numFmtId="0" fontId="2" fillId="0" borderId="11" xfId="0" applyFont="1" applyBorder="1" applyAlignment="1">
      <alignment horizontal="center" vertical="center" wrapText="1"/>
    </xf>
    <xf numFmtId="0" fontId="46" fillId="0" borderId="0" xfId="0" applyFont="1" applyAlignment="1">
      <alignment/>
    </xf>
    <xf numFmtId="172" fontId="0" fillId="0" borderId="0" xfId="0" applyNumberFormat="1" applyFill="1" applyAlignment="1">
      <alignment/>
    </xf>
    <xf numFmtId="172" fontId="44" fillId="0" borderId="0" xfId="0" applyNumberFormat="1" applyFont="1" applyFill="1" applyAlignment="1">
      <alignment/>
    </xf>
    <xf numFmtId="0" fontId="0" fillId="0" borderId="11" xfId="0" applyBorder="1" applyAlignment="1">
      <alignment horizontal="center" vertical="center"/>
    </xf>
    <xf numFmtId="0" fontId="6" fillId="0" borderId="12" xfId="0" applyFont="1" applyBorder="1" applyAlignment="1">
      <alignment horizontal="left" vertical="center" wrapText="1"/>
    </xf>
    <xf numFmtId="4" fontId="6" fillId="0" borderId="10" xfId="0" applyNumberFormat="1" applyFont="1" applyFill="1" applyBorder="1" applyAlignment="1">
      <alignment horizontal="right" vertical="center" wrapText="1"/>
    </xf>
    <xf numFmtId="2" fontId="6" fillId="0" borderId="10" xfId="0" applyNumberFormat="1" applyFont="1" applyFill="1" applyBorder="1" applyAlignment="1">
      <alignment horizontal="right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2" xfId="0" applyFont="1" applyBorder="1" applyAlignment="1">
      <alignment horizontal="right" vertical="center"/>
    </xf>
    <xf numFmtId="0" fontId="0" fillId="0" borderId="13" xfId="0" applyBorder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tabSelected="1" zoomScalePageLayoutView="0" workbookViewId="0" topLeftCell="A1">
      <selection activeCell="L16" sqref="L16"/>
    </sheetView>
  </sheetViews>
  <sheetFormatPr defaultColWidth="9.140625" defaultRowHeight="15"/>
  <cols>
    <col min="1" max="1" width="6.00390625" style="0" customWidth="1"/>
    <col min="2" max="2" width="63.57421875" style="0" customWidth="1"/>
    <col min="3" max="3" width="15.7109375" style="0" customWidth="1"/>
    <col min="4" max="4" width="20.00390625" style="0" customWidth="1"/>
    <col min="6" max="6" width="14.8515625" style="0" customWidth="1"/>
    <col min="7" max="7" width="17.421875" style="0" customWidth="1"/>
    <col min="8" max="8" width="10.00390625" style="0" bestFit="1" customWidth="1"/>
    <col min="9" max="9" width="27.00390625" style="0" customWidth="1"/>
    <col min="10" max="10" width="13.57421875" style="0" customWidth="1"/>
    <col min="11" max="11" width="11.00390625" style="0" bestFit="1" customWidth="1"/>
    <col min="12" max="12" width="13.57421875" style="0" customWidth="1"/>
    <col min="13" max="13" width="12.57421875" style="0" customWidth="1"/>
    <col min="14" max="14" width="9.57421875" style="0" bestFit="1" customWidth="1"/>
  </cols>
  <sheetData>
    <row r="1" spans="1:9" ht="18.75" customHeight="1">
      <c r="A1" s="3"/>
      <c r="B1" s="3"/>
      <c r="C1" s="3"/>
      <c r="D1" s="3"/>
      <c r="E1" s="75" t="s">
        <v>25</v>
      </c>
      <c r="F1" s="75"/>
      <c r="G1" s="75"/>
      <c r="H1" s="75"/>
      <c r="I1" s="75"/>
    </row>
    <row r="2" spans="1:9" ht="34.5" customHeight="1">
      <c r="A2" s="3"/>
      <c r="B2" s="3"/>
      <c r="C2" s="3"/>
      <c r="E2" s="48"/>
      <c r="F2" s="76" t="s">
        <v>15</v>
      </c>
      <c r="G2" s="76"/>
      <c r="H2" s="76"/>
      <c r="I2" s="76"/>
    </row>
    <row r="3" spans="1:9" ht="18.75">
      <c r="A3" s="3"/>
      <c r="B3" s="3"/>
      <c r="C3" s="3"/>
      <c r="D3" s="3"/>
      <c r="E3" s="11"/>
      <c r="F3" s="74" t="s">
        <v>30</v>
      </c>
      <c r="G3" s="74"/>
      <c r="H3" s="74"/>
      <c r="I3" s="74"/>
    </row>
    <row r="4" spans="1:9" ht="30.75" customHeight="1">
      <c r="A4" s="77" t="s">
        <v>22</v>
      </c>
      <c r="B4" s="77"/>
      <c r="C4" s="77"/>
      <c r="D4" s="77"/>
      <c r="E4" s="77"/>
      <c r="F4" s="77"/>
      <c r="G4" s="77"/>
      <c r="H4" s="77"/>
      <c r="I4" s="77"/>
    </row>
    <row r="5" spans="1:11" ht="24" customHeight="1">
      <c r="A5" s="70" t="s">
        <v>0</v>
      </c>
      <c r="B5" s="70" t="s">
        <v>1</v>
      </c>
      <c r="C5" s="70" t="s">
        <v>8</v>
      </c>
      <c r="D5" s="70" t="s">
        <v>9</v>
      </c>
      <c r="E5" s="70" t="s">
        <v>2</v>
      </c>
      <c r="F5" s="70"/>
      <c r="G5" s="70"/>
      <c r="H5" s="70" t="s">
        <v>19</v>
      </c>
      <c r="I5" s="70" t="s">
        <v>11</v>
      </c>
      <c r="K5" t="s">
        <v>16</v>
      </c>
    </row>
    <row r="6" spans="1:9" ht="15">
      <c r="A6" s="70"/>
      <c r="B6" s="70"/>
      <c r="C6" s="70"/>
      <c r="D6" s="70"/>
      <c r="E6" s="70" t="s">
        <v>3</v>
      </c>
      <c r="F6" s="70" t="s">
        <v>4</v>
      </c>
      <c r="G6" s="70"/>
      <c r="H6" s="70"/>
      <c r="I6" s="70"/>
    </row>
    <row r="7" spans="1:9" ht="54" customHeight="1">
      <c r="A7" s="70"/>
      <c r="B7" s="70"/>
      <c r="C7" s="70"/>
      <c r="D7" s="70"/>
      <c r="E7" s="70"/>
      <c r="F7" s="4" t="s">
        <v>10</v>
      </c>
      <c r="G7" s="7" t="s">
        <v>5</v>
      </c>
      <c r="H7" s="70"/>
      <c r="I7" s="70"/>
    </row>
    <row r="8" spans="1:9" ht="15">
      <c r="A8" s="2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  <c r="I8" s="2">
        <v>9</v>
      </c>
    </row>
    <row r="9" spans="1:9" ht="36" customHeight="1">
      <c r="A9" s="17">
        <v>1</v>
      </c>
      <c r="B9" s="19" t="s">
        <v>23</v>
      </c>
      <c r="C9" s="6"/>
      <c r="D9" s="6"/>
      <c r="E9" s="6"/>
      <c r="F9" s="6"/>
      <c r="G9" s="6"/>
      <c r="H9" s="1"/>
      <c r="I9" s="5" t="s">
        <v>7</v>
      </c>
    </row>
    <row r="10" spans="1:16" ht="18" customHeight="1">
      <c r="A10" s="17"/>
      <c r="B10" s="5" t="s">
        <v>6</v>
      </c>
      <c r="C10" s="5" t="s">
        <v>27</v>
      </c>
      <c r="D10" s="20">
        <f>E10+F10+G10+H10</f>
        <v>355174.85166</v>
      </c>
      <c r="E10" s="20"/>
      <c r="F10" s="56">
        <f>F11+F12+F13+F14+F15+F16+F17+F18+F19</f>
        <v>1615.1</v>
      </c>
      <c r="G10" s="20">
        <f>G11+G12+G13+G14+G15+G16+G17+G18+G19</f>
        <v>353559.75166</v>
      </c>
      <c r="H10" s="38"/>
      <c r="I10" s="39"/>
      <c r="J10" s="53"/>
      <c r="K10" s="40"/>
      <c r="L10" s="41"/>
      <c r="M10" s="41"/>
      <c r="N10" s="41"/>
      <c r="O10" s="41"/>
      <c r="P10" s="41"/>
    </row>
    <row r="11" spans="1:16" ht="18" customHeight="1">
      <c r="A11" s="71"/>
      <c r="B11" s="62" t="s">
        <v>13</v>
      </c>
      <c r="C11" s="5">
        <v>2017</v>
      </c>
      <c r="D11" s="20">
        <f>D22+D33</f>
        <v>41190.83647</v>
      </c>
      <c r="E11" s="20"/>
      <c r="F11" s="21">
        <f>F22+F33</f>
        <v>0</v>
      </c>
      <c r="G11" s="20">
        <f>G22+G33</f>
        <v>41190.83647</v>
      </c>
      <c r="H11" s="42"/>
      <c r="I11" s="39"/>
      <c r="J11" s="40"/>
      <c r="K11" s="40"/>
      <c r="L11" s="41"/>
      <c r="M11" s="41"/>
      <c r="N11" s="41"/>
      <c r="O11" s="41"/>
      <c r="P11" s="41"/>
    </row>
    <row r="12" spans="1:16" ht="17.25" customHeight="1">
      <c r="A12" s="72"/>
      <c r="B12" s="63"/>
      <c r="C12" s="5">
        <v>2018</v>
      </c>
      <c r="D12" s="20">
        <f>D23+D34</f>
        <v>39621.41262</v>
      </c>
      <c r="E12" s="20"/>
      <c r="F12" s="21">
        <f>F23+F34</f>
        <v>0</v>
      </c>
      <c r="G12" s="20">
        <f>G23+G34</f>
        <v>39621.41262</v>
      </c>
      <c r="H12" s="42"/>
      <c r="I12" s="39"/>
      <c r="J12" s="40"/>
      <c r="K12" s="40"/>
      <c r="L12" s="43"/>
      <c r="M12" s="41"/>
      <c r="N12" s="41"/>
      <c r="O12" s="41"/>
      <c r="P12" s="41"/>
    </row>
    <row r="13" spans="1:16" ht="19.5" customHeight="1">
      <c r="A13" s="72"/>
      <c r="B13" s="63"/>
      <c r="C13" s="5">
        <v>2019</v>
      </c>
      <c r="D13" s="20">
        <f>D24+D38</f>
        <v>46671.75601</v>
      </c>
      <c r="E13" s="22"/>
      <c r="F13" s="21">
        <f>F24+F35</f>
        <v>0</v>
      </c>
      <c r="G13" s="20">
        <f>G24+G38</f>
        <v>46671.75601</v>
      </c>
      <c r="H13" s="44"/>
      <c r="I13" s="39"/>
      <c r="J13" s="40"/>
      <c r="K13" s="40"/>
      <c r="L13" s="41"/>
      <c r="M13" s="41"/>
      <c r="N13" s="41"/>
      <c r="O13" s="41"/>
      <c r="P13" s="41"/>
    </row>
    <row r="14" spans="1:16" ht="17.25" customHeight="1">
      <c r="A14" s="72"/>
      <c r="B14" s="63"/>
      <c r="C14" s="5">
        <v>2020</v>
      </c>
      <c r="D14" s="20">
        <f>D25+D36+D44</f>
        <v>43693.85036</v>
      </c>
      <c r="E14" s="22"/>
      <c r="F14" s="21">
        <f>F25+F38</f>
        <v>0</v>
      </c>
      <c r="G14" s="20">
        <f>G25+G50+G44</f>
        <v>43693.85036</v>
      </c>
      <c r="H14" s="44"/>
      <c r="I14" s="39"/>
      <c r="J14" s="40"/>
      <c r="K14" s="40"/>
      <c r="L14" s="41"/>
      <c r="M14" s="41"/>
      <c r="N14" s="41"/>
      <c r="O14" s="41"/>
      <c r="P14" s="41"/>
    </row>
    <row r="15" spans="1:16" ht="18" customHeight="1">
      <c r="A15" s="72"/>
      <c r="B15" s="63"/>
      <c r="C15" s="5">
        <v>2021</v>
      </c>
      <c r="D15" s="20">
        <f>D26+D37+D45</f>
        <v>41625.47205</v>
      </c>
      <c r="E15" s="22"/>
      <c r="F15" s="21">
        <f>F26+F50</f>
        <v>0</v>
      </c>
      <c r="G15" s="20">
        <f>G26+G51+G45</f>
        <v>41625.47205</v>
      </c>
      <c r="H15" s="44"/>
      <c r="I15" s="39"/>
      <c r="J15" s="40"/>
      <c r="K15" s="40"/>
      <c r="L15" s="47"/>
      <c r="M15" s="41"/>
      <c r="N15" s="41"/>
      <c r="O15" s="41"/>
      <c r="P15" s="45"/>
    </row>
    <row r="16" spans="1:16" ht="18" customHeight="1">
      <c r="A16" s="72"/>
      <c r="B16" s="63"/>
      <c r="C16" s="5">
        <v>2022</v>
      </c>
      <c r="D16" s="20">
        <f>D27+D38+D47</f>
        <v>52451.38315</v>
      </c>
      <c r="E16" s="22"/>
      <c r="F16" s="57">
        <f>F27+F50</f>
        <v>1615.1</v>
      </c>
      <c r="G16" s="20">
        <f>G27+G52+G47</f>
        <v>50836.28315</v>
      </c>
      <c r="H16" s="44"/>
      <c r="I16" s="39"/>
      <c r="J16" s="40"/>
      <c r="K16" s="40"/>
      <c r="L16" s="47"/>
      <c r="M16" s="41"/>
      <c r="N16" s="41"/>
      <c r="O16" s="41"/>
      <c r="P16" s="45"/>
    </row>
    <row r="17" spans="1:16" ht="18" customHeight="1">
      <c r="A17" s="73"/>
      <c r="B17" s="63"/>
      <c r="C17" s="5">
        <v>2023</v>
      </c>
      <c r="D17" s="20">
        <f>D28+D39+D48</f>
        <v>38061.251</v>
      </c>
      <c r="E17" s="22"/>
      <c r="F17" s="21">
        <v>0</v>
      </c>
      <c r="G17" s="20">
        <f>G28+G39+G48</f>
        <v>38061.251</v>
      </c>
      <c r="H17" s="44"/>
      <c r="I17" s="39"/>
      <c r="J17" s="40"/>
      <c r="K17" s="40"/>
      <c r="L17" s="47"/>
      <c r="M17" s="41"/>
      <c r="N17" s="41"/>
      <c r="O17" s="41"/>
      <c r="P17" s="45"/>
    </row>
    <row r="18" spans="1:16" ht="18" customHeight="1">
      <c r="A18" s="50"/>
      <c r="B18" s="61"/>
      <c r="C18" s="5">
        <v>2024</v>
      </c>
      <c r="D18" s="20">
        <f>D29+D40+D49</f>
        <v>29807.194</v>
      </c>
      <c r="E18" s="22"/>
      <c r="F18" s="21">
        <v>0</v>
      </c>
      <c r="G18" s="20">
        <f>G29+G40+G49</f>
        <v>29807.194</v>
      </c>
      <c r="H18" s="44"/>
      <c r="I18" s="39"/>
      <c r="J18" s="40"/>
      <c r="K18" s="40"/>
      <c r="L18" s="47"/>
      <c r="M18" s="41"/>
      <c r="N18" s="41"/>
      <c r="O18" s="41"/>
      <c r="P18" s="45"/>
    </row>
    <row r="19" spans="1:16" ht="18" customHeight="1">
      <c r="A19" s="50"/>
      <c r="B19" s="54"/>
      <c r="C19" s="5">
        <v>2025</v>
      </c>
      <c r="D19" s="20">
        <f>D30+D41+D50</f>
        <v>22051.696</v>
      </c>
      <c r="E19" s="22"/>
      <c r="F19" s="21">
        <v>0</v>
      </c>
      <c r="G19" s="20">
        <f>G30+G41+G50</f>
        <v>22051.696</v>
      </c>
      <c r="H19" s="44"/>
      <c r="I19" s="39"/>
      <c r="J19" s="40"/>
      <c r="K19" s="40"/>
      <c r="L19" s="47"/>
      <c r="M19" s="41"/>
      <c r="N19" s="41"/>
      <c r="O19" s="41"/>
      <c r="P19" s="45"/>
    </row>
    <row r="20" spans="1:16" ht="35.25" customHeight="1">
      <c r="A20" s="18" t="s">
        <v>18</v>
      </c>
      <c r="B20" s="19" t="s">
        <v>24</v>
      </c>
      <c r="C20" s="23"/>
      <c r="D20" s="24"/>
      <c r="E20" s="24"/>
      <c r="F20" s="25"/>
      <c r="G20" s="46"/>
      <c r="H20" s="46"/>
      <c r="I20" s="39" t="s">
        <v>7</v>
      </c>
      <c r="J20" s="40"/>
      <c r="K20" s="40"/>
      <c r="L20" s="41"/>
      <c r="M20" s="41"/>
      <c r="N20" s="41"/>
      <c r="O20" s="41"/>
      <c r="P20" s="41"/>
    </row>
    <row r="21" spans="1:13" ht="18.75">
      <c r="A21" s="18"/>
      <c r="B21" s="31" t="s">
        <v>12</v>
      </c>
      <c r="C21" s="5" t="s">
        <v>27</v>
      </c>
      <c r="D21" s="26">
        <f>E21+F21+G21</f>
        <v>346644.73481</v>
      </c>
      <c r="E21" s="26"/>
      <c r="F21" s="27">
        <f>F22+F23+F24+F25+F26+F27+F28+F29+F30</f>
        <v>1615.1</v>
      </c>
      <c r="G21" s="26">
        <f>G22+G23+G24+G25+G26+G27+G28+G29+G30</f>
        <v>345029.63481</v>
      </c>
      <c r="H21" s="28"/>
      <c r="I21" s="29"/>
      <c r="J21" s="52"/>
      <c r="K21" s="52"/>
      <c r="L21" s="9"/>
      <c r="M21" s="9"/>
    </row>
    <row r="22" spans="1:14" ht="15.75" customHeight="1">
      <c r="A22" s="58"/>
      <c r="B22" s="62" t="s">
        <v>13</v>
      </c>
      <c r="C22" s="5">
        <v>2017</v>
      </c>
      <c r="D22" s="26">
        <f>E22+F22+G22</f>
        <v>41188.07843</v>
      </c>
      <c r="E22" s="26"/>
      <c r="F22" s="27">
        <v>0</v>
      </c>
      <c r="G22" s="26">
        <v>41188.07843</v>
      </c>
      <c r="H22" s="24"/>
      <c r="I22" s="29"/>
      <c r="J22" s="52"/>
      <c r="K22" s="13"/>
      <c r="L22" s="9"/>
      <c r="M22" s="9"/>
      <c r="N22" s="10"/>
    </row>
    <row r="23" spans="1:13" ht="15.75" customHeight="1">
      <c r="A23" s="59"/>
      <c r="B23" s="63"/>
      <c r="C23" s="5">
        <v>2018</v>
      </c>
      <c r="D23" s="26">
        <f>E23+F23+G23</f>
        <v>39621.41262</v>
      </c>
      <c r="E23" s="26"/>
      <c r="F23" s="27">
        <v>0</v>
      </c>
      <c r="G23" s="26">
        <v>39621.41262</v>
      </c>
      <c r="H23" s="24"/>
      <c r="I23" s="29"/>
      <c r="J23" s="13"/>
      <c r="K23" s="13"/>
      <c r="L23" s="9"/>
      <c r="M23" s="9"/>
    </row>
    <row r="24" spans="1:11" ht="15.75" customHeight="1">
      <c r="A24" s="59"/>
      <c r="B24" s="63"/>
      <c r="C24" s="5">
        <v>2019</v>
      </c>
      <c r="D24" s="26">
        <f aca="true" t="shared" si="0" ref="D24:D29">G24+F24+E24</f>
        <v>46671.75601</v>
      </c>
      <c r="E24" s="26"/>
      <c r="F24" s="27">
        <v>0</v>
      </c>
      <c r="G24" s="26">
        <v>46671.75601</v>
      </c>
      <c r="H24" s="24"/>
      <c r="I24" s="29"/>
      <c r="J24" s="13"/>
      <c r="K24" s="13"/>
    </row>
    <row r="25" spans="1:11" ht="15.75" customHeight="1">
      <c r="A25" s="59"/>
      <c r="B25" s="63"/>
      <c r="C25" s="5">
        <v>2020</v>
      </c>
      <c r="D25" s="26">
        <f t="shared" si="0"/>
        <v>38066.49155</v>
      </c>
      <c r="E25" s="26"/>
      <c r="F25" s="27">
        <v>0</v>
      </c>
      <c r="G25" s="26">
        <v>38066.49155</v>
      </c>
      <c r="H25" s="24"/>
      <c r="I25" s="29"/>
      <c r="J25" s="13"/>
      <c r="K25" s="13"/>
    </row>
    <row r="26" spans="1:11" ht="15.75" customHeight="1">
      <c r="A26" s="59"/>
      <c r="B26" s="63"/>
      <c r="C26" s="5">
        <v>2021</v>
      </c>
      <c r="D26" s="26">
        <f t="shared" si="0"/>
        <v>38725.47205</v>
      </c>
      <c r="E26" s="26"/>
      <c r="F26" s="27">
        <v>0</v>
      </c>
      <c r="G26" s="26">
        <v>38725.47205</v>
      </c>
      <c r="H26" s="24"/>
      <c r="I26" s="29"/>
      <c r="J26" s="13"/>
      <c r="K26" s="13"/>
    </row>
    <row r="27" spans="1:11" ht="15.75" customHeight="1">
      <c r="A27" s="59"/>
      <c r="B27" s="63"/>
      <c r="C27" s="31">
        <v>2022</v>
      </c>
      <c r="D27" s="26">
        <f t="shared" si="0"/>
        <v>52451.38315</v>
      </c>
      <c r="E27" s="32"/>
      <c r="F27" s="27">
        <v>1615.1</v>
      </c>
      <c r="G27" s="26">
        <v>50836.28315</v>
      </c>
      <c r="H27" s="24"/>
      <c r="I27" s="29"/>
      <c r="J27" s="13"/>
      <c r="K27" s="13"/>
    </row>
    <row r="28" spans="1:11" ht="18.75" customHeight="1">
      <c r="A28" s="59"/>
      <c r="B28" s="63"/>
      <c r="C28" s="31">
        <v>2023</v>
      </c>
      <c r="D28" s="26">
        <f t="shared" si="0"/>
        <v>38061.251</v>
      </c>
      <c r="E28" s="32"/>
      <c r="F28" s="27">
        <v>0</v>
      </c>
      <c r="G28" s="26">
        <v>38061.251</v>
      </c>
      <c r="H28" s="24"/>
      <c r="I28" s="29"/>
      <c r="J28" s="13"/>
      <c r="K28" s="13"/>
    </row>
    <row r="29" spans="1:11" ht="18.75" customHeight="1">
      <c r="A29" s="60"/>
      <c r="B29" s="60"/>
      <c r="C29" s="31">
        <v>2024</v>
      </c>
      <c r="D29" s="26">
        <f t="shared" si="0"/>
        <v>29807.194</v>
      </c>
      <c r="E29" s="32"/>
      <c r="F29" s="27">
        <v>0</v>
      </c>
      <c r="G29" s="26">
        <v>29807.194</v>
      </c>
      <c r="H29" s="24"/>
      <c r="I29" s="29"/>
      <c r="J29" s="13"/>
      <c r="K29" s="13"/>
    </row>
    <row r="30" spans="1:11" ht="18.75" customHeight="1">
      <c r="A30" s="61"/>
      <c r="B30" s="61"/>
      <c r="C30" s="31">
        <v>2025</v>
      </c>
      <c r="D30" s="26">
        <v>22051.696</v>
      </c>
      <c r="E30" s="32"/>
      <c r="F30" s="27">
        <v>0</v>
      </c>
      <c r="G30" s="26">
        <v>22051.696</v>
      </c>
      <c r="H30" s="24"/>
      <c r="I30" s="29"/>
      <c r="J30" s="13"/>
      <c r="K30" s="13"/>
    </row>
    <row r="31" spans="1:11" ht="72.75" customHeight="1">
      <c r="A31" s="18" t="s">
        <v>17</v>
      </c>
      <c r="B31" s="19" t="s">
        <v>14</v>
      </c>
      <c r="C31" s="23"/>
      <c r="D31" s="32"/>
      <c r="E31" s="32"/>
      <c r="F31" s="27"/>
      <c r="G31" s="32"/>
      <c r="H31" s="24"/>
      <c r="I31" s="12" t="s">
        <v>7</v>
      </c>
      <c r="J31" s="13"/>
      <c r="K31" s="13"/>
    </row>
    <row r="32" spans="1:9" ht="19.5" customHeight="1">
      <c r="A32" s="8"/>
      <c r="B32" s="31" t="s">
        <v>12</v>
      </c>
      <c r="C32" s="5" t="s">
        <v>27</v>
      </c>
      <c r="D32" s="33">
        <f>D33+D34+D35+D36+D37+D38</f>
        <v>2.75804</v>
      </c>
      <c r="E32" s="34"/>
      <c r="F32" s="37">
        <f>F33+F34+F35+F36+F37+F38</f>
        <v>0</v>
      </c>
      <c r="G32" s="33">
        <f>G33+G34+G35+G36+G37+G38+G39+G40</f>
        <v>2.75804</v>
      </c>
      <c r="H32" s="23"/>
      <c r="I32" s="23"/>
    </row>
    <row r="33" spans="1:9" ht="15.75">
      <c r="A33" s="64"/>
      <c r="B33" s="62" t="s">
        <v>13</v>
      </c>
      <c r="C33" s="5">
        <v>2017</v>
      </c>
      <c r="D33" s="30">
        <f aca="true" t="shared" si="1" ref="D33:D40">E33+F33+G33</f>
        <v>2.75804</v>
      </c>
      <c r="E33" s="32"/>
      <c r="F33" s="27">
        <v>0</v>
      </c>
      <c r="G33" s="34">
        <v>2.75804</v>
      </c>
      <c r="H33" s="23"/>
      <c r="I33" s="23"/>
    </row>
    <row r="34" spans="1:11" ht="15.75">
      <c r="A34" s="65"/>
      <c r="B34" s="63"/>
      <c r="C34" s="5">
        <v>2018</v>
      </c>
      <c r="D34" s="30">
        <f t="shared" si="1"/>
        <v>0</v>
      </c>
      <c r="E34" s="36"/>
      <c r="F34" s="27">
        <v>0</v>
      </c>
      <c r="G34" s="35">
        <v>0</v>
      </c>
      <c r="H34" s="23"/>
      <c r="I34" s="23"/>
      <c r="K34" s="9"/>
    </row>
    <row r="35" spans="1:9" ht="15.75">
      <c r="A35" s="65"/>
      <c r="B35" s="63"/>
      <c r="C35" s="5">
        <v>2019</v>
      </c>
      <c r="D35" s="30">
        <f t="shared" si="1"/>
        <v>0</v>
      </c>
      <c r="E35" s="36"/>
      <c r="F35" s="27">
        <v>0</v>
      </c>
      <c r="G35" s="35">
        <v>0</v>
      </c>
      <c r="H35" s="23"/>
      <c r="I35" s="23"/>
    </row>
    <row r="36" spans="1:9" ht="15.75">
      <c r="A36" s="65"/>
      <c r="B36" s="63"/>
      <c r="C36" s="5">
        <v>2020</v>
      </c>
      <c r="D36" s="30">
        <f t="shared" si="1"/>
        <v>0</v>
      </c>
      <c r="E36" s="36"/>
      <c r="F36" s="27">
        <v>0</v>
      </c>
      <c r="G36" s="35">
        <v>0</v>
      </c>
      <c r="H36" s="23"/>
      <c r="I36" s="23"/>
    </row>
    <row r="37" spans="1:9" ht="15.75">
      <c r="A37" s="65"/>
      <c r="B37" s="63"/>
      <c r="C37" s="5">
        <v>2021</v>
      </c>
      <c r="D37" s="30">
        <f t="shared" si="1"/>
        <v>0</v>
      </c>
      <c r="E37" s="36"/>
      <c r="F37" s="27">
        <v>0</v>
      </c>
      <c r="G37" s="35">
        <v>0</v>
      </c>
      <c r="H37" s="23"/>
      <c r="I37" s="23"/>
    </row>
    <row r="38" spans="1:9" ht="15.75">
      <c r="A38" s="65"/>
      <c r="B38" s="63"/>
      <c r="C38" s="5">
        <v>2022</v>
      </c>
      <c r="D38" s="30">
        <f t="shared" si="1"/>
        <v>0</v>
      </c>
      <c r="E38" s="36"/>
      <c r="F38" s="27">
        <v>0</v>
      </c>
      <c r="G38" s="35">
        <v>0</v>
      </c>
      <c r="H38" s="23"/>
      <c r="I38" s="23"/>
    </row>
    <row r="39" spans="1:9" ht="15.75">
      <c r="A39" s="65"/>
      <c r="B39" s="60"/>
      <c r="C39" s="5">
        <v>2023</v>
      </c>
      <c r="D39" s="30">
        <f t="shared" si="1"/>
        <v>0</v>
      </c>
      <c r="E39" s="36"/>
      <c r="F39" s="27">
        <v>0</v>
      </c>
      <c r="G39" s="35">
        <v>0</v>
      </c>
      <c r="H39" s="23"/>
      <c r="I39" s="23"/>
    </row>
    <row r="40" spans="1:9" ht="15.75">
      <c r="A40" s="66"/>
      <c r="B40" s="60"/>
      <c r="C40" s="5">
        <v>2024</v>
      </c>
      <c r="D40" s="30">
        <f t="shared" si="1"/>
        <v>0</v>
      </c>
      <c r="E40" s="36"/>
      <c r="F40" s="27">
        <v>0</v>
      </c>
      <c r="G40" s="35">
        <v>0</v>
      </c>
      <c r="H40" s="23"/>
      <c r="I40" s="23"/>
    </row>
    <row r="41" spans="1:9" ht="15.75">
      <c r="A41" s="67"/>
      <c r="B41" s="61"/>
      <c r="C41" s="5">
        <v>2025</v>
      </c>
      <c r="D41" s="49"/>
      <c r="E41" s="36"/>
      <c r="F41" s="27"/>
      <c r="G41" s="35"/>
      <c r="H41" s="23"/>
      <c r="I41" s="23"/>
    </row>
    <row r="42" spans="1:9" ht="47.25">
      <c r="A42" s="18" t="s">
        <v>20</v>
      </c>
      <c r="B42" s="19" t="s">
        <v>21</v>
      </c>
      <c r="D42" s="49"/>
      <c r="E42" s="36"/>
      <c r="F42" s="27"/>
      <c r="G42" s="35"/>
      <c r="H42" s="23"/>
      <c r="I42" s="12" t="s">
        <v>7</v>
      </c>
    </row>
    <row r="43" spans="1:9" ht="15.75">
      <c r="A43" s="68"/>
      <c r="B43" s="55" t="s">
        <v>28</v>
      </c>
      <c r="C43" s="5" t="s">
        <v>29</v>
      </c>
      <c r="D43" s="30">
        <f>D44+D45</f>
        <v>8527.35881</v>
      </c>
      <c r="E43" s="36"/>
      <c r="F43" s="27">
        <v>0</v>
      </c>
      <c r="G43" s="30">
        <f>G44+G45</f>
        <v>8527.35881</v>
      </c>
      <c r="H43" s="23"/>
      <c r="I43" s="12"/>
    </row>
    <row r="44" spans="1:9" ht="15.75">
      <c r="A44" s="69"/>
      <c r="B44" s="62" t="s">
        <v>13</v>
      </c>
      <c r="C44" s="5">
        <v>2020</v>
      </c>
      <c r="D44" s="30">
        <f>G44+F45+E45</f>
        <v>5627.35881</v>
      </c>
      <c r="E44" s="36"/>
      <c r="F44" s="27">
        <f>F45+F46+F47</f>
        <v>0</v>
      </c>
      <c r="G44" s="30">
        <v>5627.35881</v>
      </c>
      <c r="H44" s="23"/>
      <c r="I44" s="23"/>
    </row>
    <row r="45" spans="1:9" ht="15.75">
      <c r="A45" s="69"/>
      <c r="B45" s="63"/>
      <c r="C45" s="5">
        <v>2021</v>
      </c>
      <c r="D45" s="30">
        <f>G45+F46+E46</f>
        <v>2900</v>
      </c>
      <c r="E45" s="36"/>
      <c r="F45" s="27">
        <v>0</v>
      </c>
      <c r="G45" s="30">
        <v>2900</v>
      </c>
      <c r="H45" s="23"/>
      <c r="I45" s="23"/>
    </row>
    <row r="46" spans="1:9" ht="15.75">
      <c r="A46" s="69"/>
      <c r="B46" s="63"/>
      <c r="C46" s="5">
        <v>2022</v>
      </c>
      <c r="D46" s="30">
        <f>G46+F46+E46</f>
        <v>0</v>
      </c>
      <c r="E46" s="36"/>
      <c r="F46" s="27">
        <v>0</v>
      </c>
      <c r="G46" s="30">
        <v>0</v>
      </c>
      <c r="H46" s="23"/>
      <c r="I46" s="23"/>
    </row>
    <row r="47" spans="1:9" ht="15.75">
      <c r="A47" s="69"/>
      <c r="B47" s="63"/>
      <c r="C47" s="5">
        <v>2023</v>
      </c>
      <c r="D47" s="30">
        <f>G47+F47+E47</f>
        <v>0</v>
      </c>
      <c r="E47" s="36"/>
      <c r="F47" s="27">
        <v>0</v>
      </c>
      <c r="G47" s="30">
        <v>0</v>
      </c>
      <c r="H47" s="23"/>
      <c r="I47" s="23"/>
    </row>
    <row r="48" spans="1:9" ht="15.75">
      <c r="A48" s="69"/>
      <c r="B48" s="63"/>
      <c r="C48" s="5">
        <v>2024</v>
      </c>
      <c r="D48" s="30">
        <f>G48+F48+E48</f>
        <v>0</v>
      </c>
      <c r="E48" s="36"/>
      <c r="F48" s="27">
        <v>0</v>
      </c>
      <c r="G48" s="30">
        <v>0</v>
      </c>
      <c r="H48" s="23"/>
      <c r="I48" s="23"/>
    </row>
    <row r="49" spans="1:9" ht="15.75">
      <c r="A49" s="69"/>
      <c r="B49" s="61"/>
      <c r="C49" s="5">
        <v>2025</v>
      </c>
      <c r="D49" s="30">
        <f>G49+F49+E49</f>
        <v>0</v>
      </c>
      <c r="E49" s="36"/>
      <c r="F49" s="27">
        <v>0</v>
      </c>
      <c r="G49" s="30">
        <v>0</v>
      </c>
      <c r="H49" s="23"/>
      <c r="I49" s="23"/>
    </row>
    <row r="50" spans="2:7" ht="18.75">
      <c r="B50" s="51" t="s">
        <v>26</v>
      </c>
      <c r="C50" s="15"/>
      <c r="D50" s="15"/>
      <c r="E50" s="15"/>
      <c r="F50" s="16"/>
      <c r="G50" s="15"/>
    </row>
    <row r="51" spans="2:7" ht="18.75">
      <c r="B51" s="51"/>
      <c r="C51" s="15"/>
      <c r="D51" s="15"/>
      <c r="E51" s="15"/>
      <c r="F51" s="15"/>
      <c r="G51" s="15"/>
    </row>
    <row r="53" ht="15.75">
      <c r="B53" s="14"/>
    </row>
  </sheetData>
  <sheetProtection/>
  <mergeCells count="21">
    <mergeCell ref="F3:I3"/>
    <mergeCell ref="E1:I1"/>
    <mergeCell ref="E5:G5"/>
    <mergeCell ref="I5:I7"/>
    <mergeCell ref="F2:I2"/>
    <mergeCell ref="A4:I4"/>
    <mergeCell ref="E6:E7"/>
    <mergeCell ref="H5:H7"/>
    <mergeCell ref="B11:B18"/>
    <mergeCell ref="F6:G6"/>
    <mergeCell ref="C5:C7"/>
    <mergeCell ref="D5:D7"/>
    <mergeCell ref="A11:A17"/>
    <mergeCell ref="A5:A7"/>
    <mergeCell ref="B5:B7"/>
    <mergeCell ref="A22:A30"/>
    <mergeCell ref="B22:B30"/>
    <mergeCell ref="A33:A41"/>
    <mergeCell ref="B33:B41"/>
    <mergeCell ref="A43:A49"/>
    <mergeCell ref="B44:B49"/>
  </mergeCells>
  <printOptions/>
  <pageMargins left="0.7086614173228347" right="0.7086614173228347" top="0.7480314960629921" bottom="0.1968503937007874" header="0.31496062992125984" footer="0.31496062992125984"/>
  <pageSetup fitToHeight="1" fitToWidth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2016-11-30T11:57:04Z</cp:lastPrinted>
  <dcterms:created xsi:type="dcterms:W3CDTF">2006-09-16T00:00:00Z</dcterms:created>
  <dcterms:modified xsi:type="dcterms:W3CDTF">2022-12-30T07:40:42Z</dcterms:modified>
  <cp:category/>
  <cp:version/>
  <cp:contentType/>
  <cp:contentStatus/>
</cp:coreProperties>
</file>