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01,04,2023'!$A$11:$E$48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01,04,2023'!$A$1:$E$53</definedName>
  </definedNames>
  <calcPr calcId="124519"/>
</workbook>
</file>

<file path=xl/calcChain.xml><?xml version="1.0" encoding="utf-8"?>
<calcChain xmlns="http://schemas.openxmlformats.org/spreadsheetml/2006/main">
  <c r="E19" i="37"/>
  <c r="E12"/>
  <c r="E42"/>
  <c r="E28"/>
  <c r="E24"/>
  <c r="D24"/>
  <c r="D19"/>
  <c r="E45" l="1"/>
  <c r="D45"/>
  <c r="D42"/>
  <c r="E38"/>
  <c r="D38"/>
  <c r="E32"/>
  <c r="D32"/>
  <c r="D28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D48" i="37" l="1"/>
  <c r="E48"/>
  <c r="E27" i="36"/>
  <c r="E43" s="1"/>
  <c r="D43"/>
</calcChain>
</file>

<file path=xl/sharedStrings.xml><?xml version="1.0" encoding="utf-8"?>
<sst xmlns="http://schemas.openxmlformats.org/spreadsheetml/2006/main" count="205" uniqueCount="108">
  <si>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</si>
  <si>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</si>
  <si>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</si>
  <si>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</si>
  <si>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</si>
  <si>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</si>
  <si>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</si>
  <si>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</si>
  <si>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</si>
  <si>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</si>
  <si>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</si>
  <si>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</si>
  <si>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</si>
  <si>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</si>
  <si>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</si>
  <si>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</si>
  <si>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</si>
  <si>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</si>
  <si>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</si>
  <si>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</si>
  <si>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</si>
  <si>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</si>
  <si>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</si>
  <si>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</si>
  <si>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</si>
  <si>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</si>
  <si>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</si>
  <si>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</si>
  <si>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</si>
  <si>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</si>
  <si>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</si>
  <si>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</si>
  <si>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</si>
  <si>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</si>
  <si>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</si>
  <si>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</si>
  <si>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</si>
  <si>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</si>
  <si>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</si>
  <si>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</si>
  <si>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</si>
  <si>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</si>
  <si>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</si>
  <si>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</si>
  <si>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</si>
  <si>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</si>
  <si>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</si>
  <si>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</si>
  <si>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</si>
  <si>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</si>
  <si>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</si>
  <si>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</si>
  <si>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</si>
  <si>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</si>
  <si>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</si>
  <si>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</si>
  <si>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</si>
  <si>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</si>
  <si>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</si>
  <si>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</si>
  <si>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</si>
  <si>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</si>
  <si>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</si>
  <si>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</si>
  <si>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</si>
  <si>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</si>
  <si>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</si>
  <si>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</si>
  <si>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</si>
  <si>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</si>
  <si>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</si>
  <si>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</si>
  <si>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</si>
  <si>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</si>
  <si>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</si>
  <si>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</si>
  <si>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</si>
  <si>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</si>
  <si>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</si>
  <si>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</si>
  <si>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</si>
  <si>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</si>
  <si>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</si>
  <si>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</si>
  <si>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</si>
  <si>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</si>
  <si>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</si>
  <si>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</si>
  <si>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</si>
  <si>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</si>
  <si>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</si>
  <si>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</si>
  <si>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</si>
  <si>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</si>
  <si>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</si>
  <si>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</si>
  <si>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</si>
  <si>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</si>
  <si>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</si>
  <si>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</si>
  <si>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</si>
  <si>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</si>
  <si>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3.2</t>
  </si>
  <si>
    <t>Среднесписочная численность (чел.)</t>
  </si>
  <si>
    <t>по состоянию на 01.07.2024</t>
  </si>
  <si>
    <t xml:space="preserve">И.о. начальника финансового управления </t>
  </si>
  <si>
    <t>М.Л. Семенович</t>
  </si>
  <si>
    <t>от 18.07.2024  № 836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</si>
</sst>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107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95</v>
      </c>
      <c r="B7" s="56"/>
      <c r="C7" s="56"/>
      <c r="D7" s="56"/>
      <c r="E7" s="56"/>
    </row>
    <row r="8" spans="1:11" ht="17.399999999999999">
      <c r="A8" s="56" t="s">
        <v>104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103</v>
      </c>
      <c r="E10" s="45" t="s">
        <v>96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185.4</v>
      </c>
      <c r="E12" s="19">
        <f>E14+E15+E16+E17+E18</f>
        <v>45387.63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1</v>
      </c>
      <c r="E14" s="22">
        <v>1340.62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1364.51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12</v>
      </c>
      <c r="E16" s="21">
        <v>5115.99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5.5</v>
      </c>
      <c r="E17" s="21">
        <v>2280.38</v>
      </c>
    </row>
    <row r="18" spans="1:8">
      <c r="A18" s="17" t="s">
        <v>26</v>
      </c>
      <c r="B18" s="17" t="s">
        <v>28</v>
      </c>
      <c r="C18" s="13" t="s">
        <v>11</v>
      </c>
      <c r="D18" s="41">
        <v>164.9</v>
      </c>
      <c r="E18" s="21">
        <v>35286.129999999997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14</v>
      </c>
      <c r="E19" s="19">
        <f>E21+E22+E23</f>
        <v>4069.81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272.23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3.5</v>
      </c>
      <c r="E22" s="22">
        <v>1241.19</v>
      </c>
    </row>
    <row r="23" spans="1:8" ht="31.2">
      <c r="A23" s="17" t="s">
        <v>97</v>
      </c>
      <c r="B23" s="17" t="s">
        <v>98</v>
      </c>
      <c r="C23" s="13" t="s">
        <v>99</v>
      </c>
      <c r="D23" s="41">
        <v>10</v>
      </c>
      <c r="E23" s="22">
        <v>2556.39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45.4</v>
      </c>
      <c r="E24" s="19">
        <f>E26+E27</f>
        <v>10481.75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100</v>
      </c>
      <c r="C26" s="13" t="s">
        <v>101</v>
      </c>
      <c r="D26" s="41">
        <v>6.4</v>
      </c>
      <c r="E26" s="21">
        <v>132.91</v>
      </c>
      <c r="F26" s="36"/>
      <c r="G26" s="36"/>
    </row>
    <row r="27" spans="1:8">
      <c r="A27" s="17" t="s">
        <v>102</v>
      </c>
      <c r="B27" s="17" t="s">
        <v>45</v>
      </c>
      <c r="C27" s="13" t="s">
        <v>46</v>
      </c>
      <c r="D27" s="41">
        <v>39</v>
      </c>
      <c r="E27" s="21">
        <v>10348.84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46.7</v>
      </c>
      <c r="E28" s="19">
        <f>E30+E31</f>
        <v>12971.599999999999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4.7</v>
      </c>
      <c r="E30" s="22">
        <v>1188.8699999999999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42</v>
      </c>
      <c r="E31" s="22">
        <v>11782.73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453.29999999999995</v>
      </c>
      <c r="E32" s="19">
        <f>E34+E35+E36+E37</f>
        <v>141248.92000000001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169.2</v>
      </c>
      <c r="E34" s="21">
        <v>44646.42</v>
      </c>
    </row>
    <row r="35" spans="1:7">
      <c r="A35" s="17" t="s">
        <v>21</v>
      </c>
      <c r="B35" s="17" t="s">
        <v>17</v>
      </c>
      <c r="C35" s="14" t="s">
        <v>74</v>
      </c>
      <c r="D35" s="41">
        <v>178.1</v>
      </c>
      <c r="E35" s="21">
        <v>68260.19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71.3</v>
      </c>
      <c r="E36" s="22">
        <v>18314.84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v>34.700000000000003</v>
      </c>
      <c r="E37" s="22">
        <v>10027.469999999999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88</v>
      </c>
      <c r="E38" s="20">
        <f>E40+E41</f>
        <v>20590.11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50</v>
      </c>
      <c r="E40" s="21">
        <v>12789.18</v>
      </c>
    </row>
    <row r="41" spans="1:7">
      <c r="A41" s="17" t="s">
        <v>32</v>
      </c>
      <c r="B41" s="17" t="s">
        <v>25</v>
      </c>
      <c r="C41" s="13" t="s">
        <v>62</v>
      </c>
      <c r="D41" s="41">
        <v>38</v>
      </c>
      <c r="E41" s="22">
        <v>7800.93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1.9</v>
      </c>
      <c r="E42" s="19">
        <f>E44</f>
        <v>586.24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1.9</v>
      </c>
      <c r="E44" s="21">
        <v>586.24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5</v>
      </c>
      <c r="E45" s="19">
        <f>E47</f>
        <v>1306.8499999999999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5</v>
      </c>
      <c r="E47" s="21">
        <v>1306.8499999999999</v>
      </c>
    </row>
    <row r="48" spans="1:7">
      <c r="A48" s="12"/>
      <c r="B48" s="12"/>
      <c r="C48" s="9" t="s">
        <v>24</v>
      </c>
      <c r="D48" s="23">
        <f>D12+D19+D24+D28+D32+D38+D42+D45</f>
        <v>839.69999999999993</v>
      </c>
      <c r="E48" s="19">
        <f>E12+E19+E24+E28+E32+E38+E42+E45</f>
        <v>236642.91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105</v>
      </c>
      <c r="B51" s="57"/>
      <c r="C51" s="57"/>
      <c r="E51" s="46" t="s">
        <v>106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ht="18">
      <c r="A54" s="3"/>
      <c r="B54" s="58"/>
      <c r="C54" s="58"/>
      <c r="D54" s="5"/>
      <c r="E54" s="32"/>
    </row>
    <row r="55" spans="1:7" ht="18">
      <c r="A55" s="3"/>
      <c r="B55" s="3"/>
      <c r="C55" s="4"/>
      <c r="D55" s="5"/>
      <c r="E55" s="32"/>
    </row>
  </sheetData>
  <mergeCells count="9">
    <mergeCell ref="D1:E1"/>
    <mergeCell ref="A7:E7"/>
    <mergeCell ref="A8:E8"/>
    <mergeCell ref="B54:C54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2024-07-17T08:47:41Z</cp:lastPrinted>
  <dcterms:created xsi:type="dcterms:W3CDTF">2010-11-17T08:15:21Z</dcterms:created>
  <dcterms:modified xsi:type="dcterms:W3CDTF">2024-07-19T06:35:10Z</dcterms:modified>
</cp:coreProperties>
</file>